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ike\Desktop\RGC PDFs\"/>
    </mc:Choice>
  </mc:AlternateContent>
  <bookViews>
    <workbookView xWindow="120" yWindow="120" windowWidth="19035" windowHeight="8445"/>
  </bookViews>
  <sheets>
    <sheet name="Data - QuickThemes" sheetId="4" r:id="rId1"/>
    <sheet name="Data - QuickGeocodes" sheetId="5" r:id="rId2"/>
    <sheet name="Table 1 Characteristics" sheetId="6" r:id="rId3"/>
    <sheet name="Table 2 Community Committee" sheetId="2" r:id="rId4"/>
  </sheets>
  <calcPr calcId="152511" concurrentCalc="0"/>
</workbook>
</file>

<file path=xl/calcChain.xml><?xml version="1.0" encoding="utf-8"?>
<calcChain xmlns="http://schemas.openxmlformats.org/spreadsheetml/2006/main">
  <c r="J17" i="6" l="1"/>
  <c r="H17" i="6"/>
  <c r="F17" i="6"/>
  <c r="D17" i="6"/>
  <c r="J11" i="6"/>
  <c r="H11" i="6"/>
  <c r="F11" i="6"/>
  <c r="D11" i="6"/>
  <c r="J10" i="6"/>
  <c r="H10" i="6"/>
  <c r="F10" i="6"/>
  <c r="D10" i="6"/>
  <c r="J9" i="6"/>
  <c r="H9" i="6"/>
  <c r="F9" i="6"/>
  <c r="D9" i="6"/>
  <c r="J8" i="6"/>
  <c r="H8" i="6"/>
  <c r="F8" i="6"/>
  <c r="D8" i="6"/>
  <c r="J7" i="6"/>
  <c r="H7" i="6"/>
  <c r="F7" i="6"/>
  <c r="D7" i="6"/>
  <c r="J6" i="6"/>
  <c r="H6" i="6"/>
  <c r="F6" i="6"/>
  <c r="D6" i="6"/>
</calcChain>
</file>

<file path=xl/sharedStrings.xml><?xml version="1.0" encoding="utf-8"?>
<sst xmlns="http://schemas.openxmlformats.org/spreadsheetml/2006/main" count="1568" uniqueCount="176">
  <si>
    <t>Harris County</t>
  </si>
  <si>
    <t>Total population</t>
  </si>
  <si>
    <t>Median age</t>
  </si>
  <si>
    <t>18 years and over</t>
  </si>
  <si>
    <t>65 years and over</t>
  </si>
  <si>
    <t>White</t>
  </si>
  <si>
    <t>Black</t>
  </si>
  <si>
    <t>Asian</t>
  </si>
  <si>
    <t>Hispanic or Latino</t>
  </si>
  <si>
    <t>%</t>
  </si>
  <si>
    <t>Average household size</t>
  </si>
  <si>
    <t>Foreign born</t>
  </si>
  <si>
    <t>Language other than English spoken at home</t>
  </si>
  <si>
    <t>High school graduate (includes equivalency) or higher</t>
  </si>
  <si>
    <t>Source</t>
  </si>
  <si>
    <t>ACS 5 year estimates (2006-2010)</t>
  </si>
  <si>
    <t>Below poverty level</t>
  </si>
  <si>
    <t>Households receiving food stamps</t>
  </si>
  <si>
    <t>Median income</t>
  </si>
  <si>
    <t>Unemployment rate (16 years and over)</t>
  </si>
  <si>
    <t>Gender</t>
  </si>
  <si>
    <t>Race / Ethnicity</t>
  </si>
  <si>
    <t>Age</t>
  </si>
  <si>
    <t>Organization and title</t>
  </si>
  <si>
    <t>F</t>
  </si>
  <si>
    <t>Hispanic</t>
  </si>
  <si>
    <t>Director of Development, Hope Homeless Shelter</t>
  </si>
  <si>
    <t>Music Director, Highview Church</t>
  </si>
  <si>
    <t>M</t>
  </si>
  <si>
    <t>Owner, Coastal Beach Restaurant</t>
  </si>
  <si>
    <t>Assistant Principal, Brentwood Elementary School</t>
  </si>
  <si>
    <t>Owner, Vision Daycare Center</t>
  </si>
  <si>
    <t>Pharmacist, Oakway Pharmacy</t>
  </si>
  <si>
    <t>Mechanic, American Way Garage</t>
  </si>
  <si>
    <t>Staff member, County Health Department</t>
  </si>
  <si>
    <t>Health Center Board Member</t>
  </si>
  <si>
    <t>X</t>
  </si>
  <si>
    <t>Staff, Longway Community Center</t>
  </si>
  <si>
    <t>Owner, Jones Consulting</t>
  </si>
  <si>
    <t>Patient count</t>
  </si>
  <si>
    <t>Percentage indicating poor access to healthy foods</t>
  </si>
  <si>
    <t>Average number of meals at fast food restaurants per week</t>
  </si>
  <si>
    <t>Percentage obese</t>
  </si>
  <si>
    <t>Percentage Hispanic</t>
  </si>
  <si>
    <t>Percentage with hypertension</t>
  </si>
  <si>
    <t>Percentage with coronary artery disease</t>
  </si>
  <si>
    <t>Percentage with diabetes mellitus</t>
  </si>
  <si>
    <t>2010 Census</t>
  </si>
  <si>
    <t>Percentage of market attendees from the census tract</t>
  </si>
  <si>
    <t>Race</t>
  </si>
  <si>
    <t>Sex</t>
  </si>
  <si>
    <t>Address</t>
  </si>
  <si>
    <t>City</t>
  </si>
  <si>
    <t>State</t>
  </si>
  <si>
    <t>ZIP</t>
  </si>
  <si>
    <t>Language</t>
  </si>
  <si>
    <t>Hispanic/Latino</t>
  </si>
  <si>
    <t>Male</t>
  </si>
  <si>
    <t>HOUSTON</t>
  </si>
  <si>
    <t>Texas</t>
  </si>
  <si>
    <t>Spanish</t>
  </si>
  <si>
    <t>African Amer./Black</t>
  </si>
  <si>
    <t>Female</t>
  </si>
  <si>
    <t>7307 Marilyn Lane</t>
  </si>
  <si>
    <t>English</t>
  </si>
  <si>
    <t>10834 Beechnut Street #322</t>
  </si>
  <si>
    <t>4423 Shadowdale Drive</t>
  </si>
  <si>
    <t>6601 Sherman Street</t>
  </si>
  <si>
    <t>1701 Chestnut Street</t>
  </si>
  <si>
    <t>4020 Koehler Street #52</t>
  </si>
  <si>
    <t>Houston</t>
  </si>
  <si>
    <t>5017 Cornish Street</t>
  </si>
  <si>
    <t>1803 Everett Street #2</t>
  </si>
  <si>
    <t>2406 Taft Street #1</t>
  </si>
  <si>
    <t>7610 Dahlia Street</t>
  </si>
  <si>
    <t>Caucasian</t>
  </si>
  <si>
    <t>2408 Holman Street</t>
  </si>
  <si>
    <t>7997 West Airport Boulevard</t>
  </si>
  <si>
    <t>222 Crown Street</t>
  </si>
  <si>
    <t>2514 Dunlavy Street #9</t>
  </si>
  <si>
    <t>4400 Fulton Street</t>
  </si>
  <si>
    <t>2019 McCarty Street</t>
  </si>
  <si>
    <t>13806 Cantwell Drive</t>
  </si>
  <si>
    <t>7400 Pinemont Drive #2109</t>
  </si>
  <si>
    <t>1815 Gano Street</t>
  </si>
  <si>
    <t>5102 Texas Street #B</t>
  </si>
  <si>
    <t>1800 South Street #1</t>
  </si>
  <si>
    <t>7414 St. Lo Road</t>
  </si>
  <si>
    <t>1411 West Alabama Street #10</t>
  </si>
  <si>
    <t>2402 Aldine Mail Route</t>
  </si>
  <si>
    <t>6207 North Main Street</t>
  </si>
  <si>
    <t>7254 Market Street</t>
  </si>
  <si>
    <t>901 Hays Street</t>
  </si>
  <si>
    <t>3506 North Main Street</t>
  </si>
  <si>
    <t>5539 Triway Lane</t>
  </si>
  <si>
    <t>3204 Ennis Street #2</t>
  </si>
  <si>
    <t>2011 Solo Street #3</t>
  </si>
  <si>
    <t>5705 Pershing Street</t>
  </si>
  <si>
    <t>2510 Whiney Street</t>
  </si>
  <si>
    <t>215 Welch Street #2</t>
  </si>
  <si>
    <t>1311 Willard Street #1</t>
  </si>
  <si>
    <t>1108 East 16th Street</t>
  </si>
  <si>
    <t>Other</t>
  </si>
  <si>
    <t>7791 Hillbarn Drive</t>
  </si>
  <si>
    <t>3006 Rosedale Street</t>
  </si>
  <si>
    <t>205 Stratford Street #18</t>
  </si>
  <si>
    <t>2220 McGowen Street</t>
  </si>
  <si>
    <t>10811 Goodspring Drive #1302</t>
  </si>
  <si>
    <t>1601 West Main Street #8</t>
  </si>
  <si>
    <t>2510 Anita Street #A</t>
  </si>
  <si>
    <t>1638 West Alabama Street #37</t>
  </si>
  <si>
    <t>HOSTON</t>
  </si>
  <si>
    <t>1306 Woodard Street</t>
  </si>
  <si>
    <t>14417 Cornerstone Village Drive #1303</t>
  </si>
  <si>
    <t>14121 Ella Boulevard #1806</t>
  </si>
  <si>
    <t>610 West Cavalcade Street</t>
  </si>
  <si>
    <t>807 Paschall Street #1</t>
  </si>
  <si>
    <t>4001 Navigation Boulevard</t>
  </si>
  <si>
    <t>1616 Indiana Street #7</t>
  </si>
  <si>
    <t>902 West Alabama Street #3</t>
  </si>
  <si>
    <t>8611 Bridgefoot Lane</t>
  </si>
  <si>
    <t>1635 Dunlavy Street</t>
  </si>
  <si>
    <t>2339 Commerce Street #F</t>
  </si>
  <si>
    <t>5802 Terry Street</t>
  </si>
  <si>
    <t>804 Maxey Road #506</t>
  </si>
  <si>
    <t>7613 Katy Freeway #11</t>
  </si>
  <si>
    <t>2202 Waugh Drive #5</t>
  </si>
  <si>
    <t>1818 Waugh Drive #A</t>
  </si>
  <si>
    <t>1201 Weiss Street</t>
  </si>
  <si>
    <t>317 Morris Street</t>
  </si>
  <si>
    <t>2315 Bagby Street #2</t>
  </si>
  <si>
    <t>1200 Missouri Street #10</t>
  </si>
  <si>
    <t>3701 Hardy Street</t>
  </si>
  <si>
    <t>2017 Walker Street #205</t>
  </si>
  <si>
    <t>2133 Rainbow Drive</t>
  </si>
  <si>
    <t>1202 Hogan Street #1</t>
  </si>
  <si>
    <t>212 Stafford Street #4</t>
  </si>
  <si>
    <t>1800 South Street</t>
  </si>
  <si>
    <t>507 Vincent Street</t>
  </si>
  <si>
    <t>2402 Commonwealth Street #3</t>
  </si>
  <si>
    <t>1915 Dunlavy Street #3</t>
  </si>
  <si>
    <t>2514 Dunlavy Street #4</t>
  </si>
  <si>
    <t>902 West Alabama Street #20</t>
  </si>
  <si>
    <t>1601 West Main Street #7</t>
  </si>
  <si>
    <t>5335 Cochran Street</t>
  </si>
  <si>
    <t>354 Uvalde Road #77</t>
  </si>
  <si>
    <t>1605 Fairview Street #5</t>
  </si>
  <si>
    <t>3600 Fulton Street</t>
  </si>
  <si>
    <t>4110 North Main Street</t>
  </si>
  <si>
    <t>13125 Indianapolis</t>
  </si>
  <si>
    <t>1031 East 24th Street</t>
  </si>
  <si>
    <t>1201 Richmond Avenue #4</t>
  </si>
  <si>
    <t>1307 Fairview Street</t>
  </si>
  <si>
    <t>1101 Taft Street #1</t>
  </si>
  <si>
    <t>Location type</t>
  </si>
  <si>
    <t>6-18 year old child with BMI &gt; 95th percentile</t>
  </si>
  <si>
    <t xml:space="preserve">Key Mart Location </t>
  </si>
  <si>
    <t>3000 Hicks Street</t>
  </si>
  <si>
    <t>Yes</t>
  </si>
  <si>
    <t>Census Tract Number</t>
  </si>
  <si>
    <t>Top 25 average number of meals at fast food restaurants per week</t>
  </si>
  <si>
    <t>Top 25 percentage obese</t>
  </si>
  <si>
    <t>Top 25 percentage Hispanic</t>
  </si>
  <si>
    <t>Top 25 percentage with hypertension</t>
  </si>
  <si>
    <t>Top 25 percentage with coronary artery disease</t>
  </si>
  <si>
    <t>Top 25 percentage with diabetes mellitus</t>
  </si>
  <si>
    <t>Clinic Location / Location of the farmers' market</t>
  </si>
  <si>
    <t>Not applicable</t>
  </si>
  <si>
    <t xml:space="preserve"> </t>
  </si>
  <si>
    <t>Table 1: Characteristics of Selected Census Tracts</t>
  </si>
  <si>
    <t>Table 2: Community Health Committee Members</t>
  </si>
  <si>
    <t>Top 25 percentage indicating poor access to healthy foods</t>
  </si>
  <si>
    <t>Census Tract 48201510200 (where the clinic is located)</t>
  </si>
  <si>
    <t>Census Tract 48201510900</t>
  </si>
  <si>
    <t>Census Tract 48201311200</t>
  </si>
  <si>
    <t>Top 25 highest patient count census 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</si>
</sst>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 wrapText="1"/>
    </xf>
    <xf numFmtId="0" fontId="0" fillId="0" borderId="0" xfId="0" applyFont="1"/>
    <xf numFmtId="14" fontId="0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6" fontId="0" fillId="0" borderId="1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3" fontId="0" fillId="0" borderId="3" xfId="0" applyNumberFormat="1" applyBorder="1" applyAlignment="1">
      <alignment horizontal="left" vertical="top" wrapText="1"/>
    </xf>
    <xf numFmtId="164" fontId="0" fillId="0" borderId="3" xfId="0" applyNumberFormat="1" applyBorder="1" applyAlignment="1">
      <alignment horizontal="left" vertical="top" wrapText="1"/>
    </xf>
    <xf numFmtId="164" fontId="0" fillId="0" borderId="4" xfId="0" applyNumberFormat="1" applyBorder="1" applyAlignment="1">
      <alignment horizontal="left" vertical="top" wrapText="1"/>
    </xf>
    <xf numFmtId="164" fontId="0" fillId="0" borderId="6" xfId="0" applyNumberForma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3" fontId="0" fillId="0" borderId="8" xfId="0" applyNumberFormat="1" applyBorder="1" applyAlignment="1">
      <alignment horizontal="left" vertical="top" wrapText="1"/>
    </xf>
    <xf numFmtId="164" fontId="0" fillId="0" borderId="8" xfId="0" applyNumberFormat="1" applyBorder="1" applyAlignment="1">
      <alignment horizontal="left" vertical="top" wrapText="1"/>
    </xf>
    <xf numFmtId="164" fontId="0" fillId="0" borderId="9" xfId="0" applyNumberForma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164" fontId="1" fillId="0" borderId="11" xfId="0" applyNumberFormat="1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2" fontId="0" fillId="0" borderId="0" xfId="0" applyNumberFormat="1" applyFont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" sqref="A1:R1048576"/>
    </sheetView>
  </sheetViews>
  <sheetFormatPr defaultRowHeight="15" x14ac:dyDescent="0.25"/>
  <cols>
    <col min="1" max="1" width="14.5703125" style="5" customWidth="1"/>
    <col min="2" max="2" width="9.140625" style="5"/>
    <col min="3" max="3" width="13.140625" style="43" customWidth="1"/>
    <col min="4" max="4" width="16.5703125" style="5" customWidth="1"/>
    <col min="5" max="5" width="13.42578125" style="43" customWidth="1"/>
    <col min="6" max="6" width="11.85546875" style="43" customWidth="1"/>
    <col min="7" max="7" width="14" style="43" customWidth="1"/>
    <col min="8" max="8" width="11.42578125" style="43" customWidth="1"/>
    <col min="9" max="9" width="10.85546875" style="43" customWidth="1"/>
    <col min="10" max="10" width="14.28515625" style="43" customWidth="1"/>
    <col min="11" max="11" width="11.5703125" style="5" bestFit="1" customWidth="1"/>
    <col min="12" max="12" width="13.140625" style="5" customWidth="1"/>
    <col min="13" max="13" width="19.140625" style="5" customWidth="1"/>
    <col min="14" max="14" width="13.42578125" style="5" customWidth="1"/>
    <col min="15" max="15" width="11.85546875" style="5" customWidth="1"/>
    <col min="16" max="16" width="10.85546875" style="5" customWidth="1"/>
    <col min="17" max="17" width="14" style="5" customWidth="1"/>
    <col min="18" max="18" width="11.42578125" style="5" customWidth="1"/>
    <col min="19" max="16384" width="9.140625" style="5"/>
  </cols>
  <sheetData>
    <row r="1" spans="1:20" s="6" customFormat="1" ht="114" customHeight="1" x14ac:dyDescent="0.25">
      <c r="A1" s="3" t="s">
        <v>159</v>
      </c>
      <c r="B1" s="3" t="s">
        <v>39</v>
      </c>
      <c r="C1" s="41" t="s">
        <v>40</v>
      </c>
      <c r="D1" s="3" t="s">
        <v>41</v>
      </c>
      <c r="E1" s="41" t="s">
        <v>42</v>
      </c>
      <c r="F1" s="41" t="s">
        <v>43</v>
      </c>
      <c r="G1" s="41" t="s">
        <v>44</v>
      </c>
      <c r="H1" s="41" t="s">
        <v>45</v>
      </c>
      <c r="I1" s="41" t="s">
        <v>46</v>
      </c>
      <c r="J1" s="41" t="s">
        <v>48</v>
      </c>
      <c r="K1" s="6" t="s">
        <v>175</v>
      </c>
      <c r="L1" s="3" t="s">
        <v>171</v>
      </c>
      <c r="M1" s="3" t="s">
        <v>160</v>
      </c>
      <c r="N1" s="3" t="s">
        <v>161</v>
      </c>
      <c r="O1" s="3" t="s">
        <v>162</v>
      </c>
      <c r="P1" s="3" t="s">
        <v>165</v>
      </c>
      <c r="Q1" s="3" t="s">
        <v>163</v>
      </c>
      <c r="R1" s="3" t="s">
        <v>164</v>
      </c>
      <c r="S1" s="3"/>
      <c r="T1" s="3"/>
    </row>
    <row r="2" spans="1:20" x14ac:dyDescent="0.25">
      <c r="A2" s="4">
        <v>48201410400</v>
      </c>
      <c r="B2" s="4">
        <v>37</v>
      </c>
      <c r="C2" s="42">
        <v>0.24</v>
      </c>
      <c r="D2" s="4">
        <v>10</v>
      </c>
      <c r="E2" s="42">
        <v>0.36299999999999999</v>
      </c>
      <c r="F2" s="42">
        <v>0.7</v>
      </c>
      <c r="G2" s="42">
        <v>0.28999999999999998</v>
      </c>
      <c r="H2" s="42">
        <v>0.1</v>
      </c>
      <c r="I2" s="42">
        <v>0.152</v>
      </c>
      <c r="J2" s="42">
        <v>0</v>
      </c>
      <c r="K2" s="5" t="s">
        <v>158</v>
      </c>
      <c r="L2" s="1" t="s">
        <v>158</v>
      </c>
      <c r="M2" s="1" t="s">
        <v>158</v>
      </c>
      <c r="N2" s="1" t="s">
        <v>158</v>
      </c>
      <c r="O2" s="1" t="s">
        <v>158</v>
      </c>
      <c r="P2" s="1" t="s">
        <v>158</v>
      </c>
      <c r="Q2" s="4"/>
      <c r="R2" s="1" t="s">
        <v>158</v>
      </c>
      <c r="S2" s="4"/>
      <c r="T2" s="4"/>
    </row>
    <row r="3" spans="1:20" x14ac:dyDescent="0.25">
      <c r="A3" s="4">
        <v>48201510900</v>
      </c>
      <c r="B3" s="4">
        <v>36</v>
      </c>
      <c r="C3" s="42">
        <v>0.57299999999999995</v>
      </c>
      <c r="D3" s="4">
        <v>6</v>
      </c>
      <c r="E3" s="42">
        <v>0.38</v>
      </c>
      <c r="F3" s="42">
        <v>0.7</v>
      </c>
      <c r="G3" s="42">
        <v>0.36</v>
      </c>
      <c r="H3" s="42">
        <v>0.12</v>
      </c>
      <c r="I3" s="42">
        <v>0.14000000000000001</v>
      </c>
      <c r="J3" s="42">
        <v>0.05</v>
      </c>
      <c r="K3" s="5" t="s">
        <v>158</v>
      </c>
      <c r="L3" s="1" t="s">
        <v>158</v>
      </c>
      <c r="M3" s="1" t="s">
        <v>158</v>
      </c>
      <c r="N3" s="1" t="s">
        <v>158</v>
      </c>
      <c r="O3" s="1" t="s">
        <v>158</v>
      </c>
      <c r="P3" s="1" t="s">
        <v>158</v>
      </c>
      <c r="Q3" s="1" t="s">
        <v>158</v>
      </c>
      <c r="R3" s="1" t="s">
        <v>158</v>
      </c>
      <c r="S3" s="4"/>
      <c r="T3" s="4"/>
    </row>
    <row r="4" spans="1:20" x14ac:dyDescent="0.25">
      <c r="A4" s="4">
        <v>48201410800</v>
      </c>
      <c r="B4" s="4">
        <v>34</v>
      </c>
      <c r="C4" s="42">
        <v>0.68200000000000005</v>
      </c>
      <c r="D4" s="4">
        <v>7</v>
      </c>
      <c r="E4" s="42">
        <v>0.38</v>
      </c>
      <c r="F4" s="42">
        <v>0.72</v>
      </c>
      <c r="G4" s="42">
        <v>0.45</v>
      </c>
      <c r="H4" s="42">
        <v>0.09</v>
      </c>
      <c r="I4" s="42">
        <v>0.15</v>
      </c>
      <c r="J4" s="42">
        <v>0</v>
      </c>
      <c r="K4" s="5" t="s">
        <v>158</v>
      </c>
      <c r="L4" s="1" t="s">
        <v>158</v>
      </c>
      <c r="M4" s="1" t="s">
        <v>158</v>
      </c>
      <c r="N4" s="1" t="s">
        <v>158</v>
      </c>
      <c r="O4" s="1" t="s">
        <v>158</v>
      </c>
      <c r="P4" s="1" t="s">
        <v>158</v>
      </c>
      <c r="Q4" s="1" t="s">
        <v>158</v>
      </c>
      <c r="R4" s="4"/>
      <c r="S4" s="4"/>
      <c r="T4" s="4"/>
    </row>
    <row r="5" spans="1:20" x14ac:dyDescent="0.25">
      <c r="A5" s="4">
        <v>48201410100</v>
      </c>
      <c r="B5" s="4">
        <v>32</v>
      </c>
      <c r="C5" s="42">
        <v>0.20300000000000001</v>
      </c>
      <c r="D5" s="4">
        <v>8</v>
      </c>
      <c r="E5" s="42">
        <v>0.63</v>
      </c>
      <c r="F5" s="42">
        <v>0.65</v>
      </c>
      <c r="G5" s="42">
        <v>0.38</v>
      </c>
      <c r="H5" s="42">
        <v>0.11</v>
      </c>
      <c r="I5" s="42">
        <v>0.14000000000000001</v>
      </c>
      <c r="J5" s="42">
        <v>0.03</v>
      </c>
      <c r="K5" s="5" t="s">
        <v>158</v>
      </c>
      <c r="L5" s="1" t="s">
        <v>158</v>
      </c>
      <c r="M5" s="1" t="s">
        <v>158</v>
      </c>
      <c r="N5" s="1" t="s">
        <v>158</v>
      </c>
      <c r="O5" s="1" t="s">
        <v>158</v>
      </c>
      <c r="P5" s="1" t="s">
        <v>158</v>
      </c>
      <c r="Q5" s="1" t="s">
        <v>158</v>
      </c>
      <c r="R5" s="1" t="s">
        <v>158</v>
      </c>
      <c r="S5" s="4"/>
      <c r="T5" s="4"/>
    </row>
    <row r="6" spans="1:20" x14ac:dyDescent="0.25">
      <c r="A6" s="4">
        <v>48201410500</v>
      </c>
      <c r="B6" s="4">
        <v>21</v>
      </c>
      <c r="C6" s="42">
        <v>0.35399999999999998</v>
      </c>
      <c r="D6" s="4">
        <v>8</v>
      </c>
      <c r="E6" s="42">
        <v>0.3</v>
      </c>
      <c r="F6" s="42">
        <v>0.56000000000000005</v>
      </c>
      <c r="G6" s="42">
        <v>0.44</v>
      </c>
      <c r="H6" s="42">
        <v>0.12</v>
      </c>
      <c r="I6" s="42">
        <v>0.16</v>
      </c>
      <c r="J6" s="42">
        <v>0</v>
      </c>
      <c r="K6" s="5" t="s">
        <v>158</v>
      </c>
      <c r="L6" s="1" t="s">
        <v>158</v>
      </c>
      <c r="M6" s="1" t="s">
        <v>158</v>
      </c>
      <c r="N6" s="1" t="s">
        <v>158</v>
      </c>
      <c r="O6" s="1" t="s">
        <v>158</v>
      </c>
      <c r="P6" s="1" t="s">
        <v>158</v>
      </c>
      <c r="Q6" s="1" t="s">
        <v>158</v>
      </c>
      <c r="R6" s="1" t="s">
        <v>158</v>
      </c>
      <c r="S6" s="4"/>
      <c r="T6" s="4"/>
    </row>
    <row r="7" spans="1:20" x14ac:dyDescent="0.25">
      <c r="A7" s="4">
        <v>48201210600</v>
      </c>
      <c r="B7" s="4">
        <v>13</v>
      </c>
      <c r="C7" s="42">
        <v>0.57199999999999995</v>
      </c>
      <c r="D7" s="4">
        <v>6</v>
      </c>
      <c r="E7" s="42">
        <v>0.52</v>
      </c>
      <c r="F7" s="42">
        <v>0.38</v>
      </c>
      <c r="G7" s="42">
        <v>0.35</v>
      </c>
      <c r="H7" s="42">
        <v>0.08</v>
      </c>
      <c r="I7" s="42">
        <v>0.17</v>
      </c>
      <c r="J7" s="42">
        <v>0</v>
      </c>
      <c r="K7" s="5" t="s">
        <v>158</v>
      </c>
      <c r="L7" s="1" t="s">
        <v>158</v>
      </c>
      <c r="M7" s="1" t="s">
        <v>158</v>
      </c>
      <c r="N7" s="1" t="s">
        <v>158</v>
      </c>
      <c r="O7" s="1" t="s">
        <v>158</v>
      </c>
      <c r="P7" s="1" t="s">
        <v>158</v>
      </c>
      <c r="Q7" s="1" t="s">
        <v>158</v>
      </c>
      <c r="R7" s="4"/>
      <c r="S7" s="4"/>
      <c r="T7" s="4"/>
    </row>
    <row r="8" spans="1:20" x14ac:dyDescent="0.25">
      <c r="A8" s="4">
        <v>48201410200</v>
      </c>
      <c r="B8" s="4">
        <v>12</v>
      </c>
      <c r="C8" s="42">
        <v>0.13200000000000001</v>
      </c>
      <c r="D8" s="4">
        <v>8</v>
      </c>
      <c r="E8" s="42">
        <v>0.15</v>
      </c>
      <c r="F8" s="42">
        <v>0.55000000000000004</v>
      </c>
      <c r="G8" s="42">
        <v>0.35</v>
      </c>
      <c r="H8" s="42">
        <v>0.1</v>
      </c>
      <c r="I8" s="42">
        <v>0.15</v>
      </c>
      <c r="J8" s="42">
        <v>0.05</v>
      </c>
      <c r="K8" s="5" t="s">
        <v>158</v>
      </c>
      <c r="L8" s="4"/>
      <c r="M8" s="1" t="s">
        <v>158</v>
      </c>
      <c r="N8" s="4"/>
      <c r="O8" s="1" t="s">
        <v>158</v>
      </c>
      <c r="P8" s="1" t="s">
        <v>158</v>
      </c>
      <c r="Q8" s="1" t="s">
        <v>158</v>
      </c>
      <c r="R8" s="1" t="s">
        <v>158</v>
      </c>
      <c r="S8" s="4"/>
      <c r="T8" s="4"/>
    </row>
    <row r="9" spans="1:20" x14ac:dyDescent="0.25">
      <c r="A9" s="4">
        <v>48201311200</v>
      </c>
      <c r="B9" s="4">
        <v>12</v>
      </c>
      <c r="C9" s="42">
        <v>0.104</v>
      </c>
      <c r="D9" s="4">
        <v>9</v>
      </c>
      <c r="E9" s="42">
        <v>0.43</v>
      </c>
      <c r="F9" s="42">
        <v>0.7</v>
      </c>
      <c r="G9" s="42">
        <v>0.38</v>
      </c>
      <c r="H9" s="42">
        <v>0.11</v>
      </c>
      <c r="I9" s="42">
        <v>0.13</v>
      </c>
      <c r="J9" s="42">
        <v>0</v>
      </c>
      <c r="K9" s="5" t="s">
        <v>158</v>
      </c>
      <c r="L9" s="4"/>
      <c r="M9" s="1" t="s">
        <v>158</v>
      </c>
      <c r="N9" s="1" t="s">
        <v>158</v>
      </c>
      <c r="O9" s="1" t="s">
        <v>158</v>
      </c>
      <c r="P9" s="1" t="s">
        <v>158</v>
      </c>
      <c r="Q9" s="1" t="s">
        <v>158</v>
      </c>
      <c r="R9" s="1" t="s">
        <v>158</v>
      </c>
      <c r="S9" s="4"/>
      <c r="T9" s="4"/>
    </row>
    <row r="10" spans="1:20" x14ac:dyDescent="0.25">
      <c r="A10" s="4">
        <v>48201310900</v>
      </c>
      <c r="B10" s="4">
        <v>11</v>
      </c>
      <c r="C10" s="42">
        <v>0.08</v>
      </c>
      <c r="D10" s="4">
        <v>7</v>
      </c>
      <c r="E10" s="42">
        <v>0.33</v>
      </c>
      <c r="F10" s="42">
        <v>0.71</v>
      </c>
      <c r="G10" s="42">
        <v>0.38</v>
      </c>
      <c r="H10" s="42">
        <v>0.15</v>
      </c>
      <c r="I10" s="42">
        <v>0.18</v>
      </c>
      <c r="J10" s="42">
        <v>0</v>
      </c>
      <c r="K10" s="5" t="s">
        <v>158</v>
      </c>
      <c r="L10" s="4"/>
      <c r="M10" s="1" t="s">
        <v>158</v>
      </c>
      <c r="N10" s="1" t="s">
        <v>158</v>
      </c>
      <c r="O10" s="1" t="s">
        <v>158</v>
      </c>
      <c r="P10" s="1" t="s">
        <v>158</v>
      </c>
      <c r="Q10" s="1" t="s">
        <v>158</v>
      </c>
      <c r="R10" s="1" t="s">
        <v>158</v>
      </c>
      <c r="S10" s="4"/>
      <c r="T10" s="4"/>
    </row>
    <row r="11" spans="1:20" x14ac:dyDescent="0.25">
      <c r="A11" s="4">
        <v>48201423600</v>
      </c>
      <c r="B11" s="4">
        <v>11</v>
      </c>
      <c r="C11" s="42">
        <v>0.80400000000000005</v>
      </c>
      <c r="D11" s="4">
        <v>5</v>
      </c>
      <c r="E11" s="42">
        <v>0.41</v>
      </c>
      <c r="F11" s="42">
        <v>0.24</v>
      </c>
      <c r="G11" s="42">
        <v>0.39</v>
      </c>
      <c r="H11" s="42">
        <v>0.09</v>
      </c>
      <c r="I11" s="42">
        <v>0.15</v>
      </c>
      <c r="J11" s="42">
        <v>0</v>
      </c>
      <c r="K11" s="5" t="s">
        <v>158</v>
      </c>
      <c r="L11" s="1" t="s">
        <v>158</v>
      </c>
      <c r="M11" s="1" t="s">
        <v>158</v>
      </c>
      <c r="N11" s="1" t="s">
        <v>158</v>
      </c>
      <c r="O11" s="4"/>
      <c r="P11" s="1" t="s">
        <v>158</v>
      </c>
      <c r="Q11" s="1" t="s">
        <v>158</v>
      </c>
      <c r="R11" s="4"/>
      <c r="S11" s="4"/>
      <c r="T11" s="4"/>
    </row>
    <row r="12" spans="1:20" x14ac:dyDescent="0.25">
      <c r="A12" s="4">
        <v>48201421100</v>
      </c>
      <c r="B12" s="4">
        <v>11</v>
      </c>
      <c r="C12" s="42">
        <v>9.2999999999999999E-2</v>
      </c>
      <c r="D12" s="4">
        <v>8</v>
      </c>
      <c r="E12" s="42">
        <v>7.0000000000000007E-2</v>
      </c>
      <c r="F12" s="42">
        <v>0.68</v>
      </c>
      <c r="G12" s="42">
        <v>0.41</v>
      </c>
      <c r="H12" s="42">
        <v>0.11</v>
      </c>
      <c r="I12" s="42">
        <v>0.12</v>
      </c>
      <c r="J12" s="42">
        <v>0</v>
      </c>
      <c r="K12" s="5" t="s">
        <v>158</v>
      </c>
      <c r="L12" s="4"/>
      <c r="M12" s="1" t="s">
        <v>158</v>
      </c>
      <c r="N12" s="4"/>
      <c r="O12" s="1" t="s">
        <v>158</v>
      </c>
      <c r="P12" s="1" t="s">
        <v>158</v>
      </c>
      <c r="Q12" s="1" t="s">
        <v>158</v>
      </c>
      <c r="R12" s="1" t="s">
        <v>158</v>
      </c>
      <c r="S12" s="4"/>
      <c r="T12" s="4"/>
    </row>
    <row r="13" spans="1:20" x14ac:dyDescent="0.25">
      <c r="A13" s="4">
        <v>48201210300</v>
      </c>
      <c r="B13" s="4">
        <v>10</v>
      </c>
      <c r="C13" s="42">
        <v>0.35699999999999998</v>
      </c>
      <c r="D13" s="4">
        <v>7</v>
      </c>
      <c r="E13" s="42">
        <v>0.28999999999999998</v>
      </c>
      <c r="F13" s="42">
        <v>0.61</v>
      </c>
      <c r="G13" s="42">
        <v>0.35</v>
      </c>
      <c r="H13" s="42">
        <v>0.11</v>
      </c>
      <c r="I13" s="42">
        <v>0.14000000000000001</v>
      </c>
      <c r="J13" s="42">
        <v>0</v>
      </c>
      <c r="K13" s="5" t="s">
        <v>158</v>
      </c>
      <c r="L13" s="1" t="s">
        <v>158</v>
      </c>
      <c r="M13" s="1" t="s">
        <v>158</v>
      </c>
      <c r="N13" s="1" t="s">
        <v>158</v>
      </c>
      <c r="O13" s="1" t="s">
        <v>158</v>
      </c>
      <c r="P13" s="1" t="s">
        <v>158</v>
      </c>
      <c r="Q13" s="1" t="s">
        <v>158</v>
      </c>
      <c r="R13" s="1" t="s">
        <v>158</v>
      </c>
      <c r="S13" s="4"/>
      <c r="T13" s="4"/>
    </row>
    <row r="14" spans="1:20" x14ac:dyDescent="0.25">
      <c r="A14" s="4">
        <v>48201540500</v>
      </c>
      <c r="B14" s="4">
        <v>10</v>
      </c>
      <c r="C14" s="42">
        <v>0.06</v>
      </c>
      <c r="D14" s="4">
        <v>1</v>
      </c>
      <c r="E14" s="42">
        <v>0.05</v>
      </c>
      <c r="F14" s="42">
        <v>0.24</v>
      </c>
      <c r="G14" s="42">
        <v>0.31</v>
      </c>
      <c r="H14" s="42">
        <v>0.01</v>
      </c>
      <c r="I14" s="42">
        <v>0.11</v>
      </c>
      <c r="J14" s="42">
        <v>0</v>
      </c>
      <c r="K14" s="5" t="s">
        <v>158</v>
      </c>
      <c r="L14" s="4"/>
      <c r="M14" s="4"/>
      <c r="N14" s="4"/>
      <c r="O14" s="4"/>
      <c r="P14" s="4"/>
      <c r="Q14" s="1" t="s">
        <v>158</v>
      </c>
      <c r="R14" s="4"/>
      <c r="S14" s="4"/>
      <c r="T14" s="4"/>
    </row>
    <row r="15" spans="1:20" x14ac:dyDescent="0.25">
      <c r="A15" s="4">
        <v>48201510400</v>
      </c>
      <c r="B15" s="4">
        <v>9</v>
      </c>
      <c r="C15" s="42">
        <v>0.25800000000000001</v>
      </c>
      <c r="D15" s="4">
        <v>10</v>
      </c>
      <c r="E15" s="42">
        <v>0.22</v>
      </c>
      <c r="F15" s="42">
        <v>0.27</v>
      </c>
      <c r="G15" s="42">
        <v>0.4</v>
      </c>
      <c r="H15" s="42">
        <v>0.12</v>
      </c>
      <c r="I15" s="42">
        <v>0.13</v>
      </c>
      <c r="J15" s="42">
        <v>0.03</v>
      </c>
      <c r="K15" s="5" t="s">
        <v>158</v>
      </c>
      <c r="L15" s="1" t="s">
        <v>158</v>
      </c>
      <c r="M15" s="1" t="s">
        <v>158</v>
      </c>
      <c r="N15" s="1" t="s">
        <v>158</v>
      </c>
      <c r="O15" s="4"/>
      <c r="P15" s="1" t="s">
        <v>158</v>
      </c>
      <c r="Q15" s="1" t="s">
        <v>158</v>
      </c>
      <c r="R15" s="1" t="s">
        <v>158</v>
      </c>
      <c r="S15" s="4"/>
      <c r="T15" s="4"/>
    </row>
    <row r="16" spans="1:20" x14ac:dyDescent="0.25">
      <c r="A16" s="4">
        <v>48201420100</v>
      </c>
      <c r="B16" s="4">
        <v>9</v>
      </c>
      <c r="C16" s="42">
        <v>0.42099999999999999</v>
      </c>
      <c r="D16" s="4">
        <v>6</v>
      </c>
      <c r="E16" s="42">
        <v>0.31</v>
      </c>
      <c r="F16" s="42">
        <v>0.57999999999999996</v>
      </c>
      <c r="G16" s="42">
        <v>0.28000000000000003</v>
      </c>
      <c r="H16" s="42">
        <v>0.1</v>
      </c>
      <c r="I16" s="42">
        <v>0.12</v>
      </c>
      <c r="J16" s="42">
        <v>0</v>
      </c>
      <c r="K16" s="5" t="s">
        <v>158</v>
      </c>
      <c r="L16" s="1" t="s">
        <v>158</v>
      </c>
      <c r="M16" s="1" t="s">
        <v>158</v>
      </c>
      <c r="N16" s="1" t="s">
        <v>158</v>
      </c>
      <c r="O16" s="1" t="s">
        <v>158</v>
      </c>
      <c r="P16" s="1" t="s">
        <v>158</v>
      </c>
      <c r="Q16" s="4"/>
      <c r="R16" s="1" t="s">
        <v>158</v>
      </c>
      <c r="S16" s="4"/>
      <c r="T16" s="4"/>
    </row>
    <row r="17" spans="1:20" x14ac:dyDescent="0.25">
      <c r="A17" s="4">
        <v>48201521200</v>
      </c>
      <c r="B17" s="4">
        <v>9</v>
      </c>
      <c r="C17" s="42">
        <v>0.14000000000000001</v>
      </c>
      <c r="D17" s="4">
        <v>1</v>
      </c>
      <c r="E17" s="42">
        <v>0.04</v>
      </c>
      <c r="F17" s="42">
        <v>0.11</v>
      </c>
      <c r="G17" s="42">
        <v>0.1</v>
      </c>
      <c r="H17" s="42">
        <v>0.08</v>
      </c>
      <c r="I17" s="42">
        <v>0.1</v>
      </c>
      <c r="J17" s="42">
        <v>0</v>
      </c>
      <c r="K17" s="5" t="s">
        <v>158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>
        <v>48201533700</v>
      </c>
      <c r="B18" s="4">
        <v>9</v>
      </c>
      <c r="C18" s="42">
        <v>0.2</v>
      </c>
      <c r="D18" s="4">
        <v>4</v>
      </c>
      <c r="E18" s="42">
        <v>0.17</v>
      </c>
      <c r="F18" s="42">
        <v>0.2</v>
      </c>
      <c r="G18" s="42">
        <v>0.21</v>
      </c>
      <c r="H18" s="42">
        <v>7.0000000000000007E-2</v>
      </c>
      <c r="I18" s="42">
        <v>0.1</v>
      </c>
      <c r="J18" s="42">
        <v>0</v>
      </c>
      <c r="K18" s="5" t="s">
        <v>158</v>
      </c>
      <c r="L18" s="1" t="s">
        <v>158</v>
      </c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>
        <v>48201531100</v>
      </c>
      <c r="B19" s="4">
        <v>9</v>
      </c>
      <c r="C19" s="42">
        <v>0.17</v>
      </c>
      <c r="D19" s="4">
        <v>2</v>
      </c>
      <c r="E19" s="42">
        <v>0.04</v>
      </c>
      <c r="F19" s="42">
        <v>0.31</v>
      </c>
      <c r="G19" s="42">
        <v>0.28000000000000003</v>
      </c>
      <c r="H19" s="42">
        <v>0.08</v>
      </c>
      <c r="I19" s="42">
        <v>0.08</v>
      </c>
      <c r="J19" s="42">
        <v>0</v>
      </c>
      <c r="K19" s="5" t="s">
        <v>158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>
        <v>48201221200</v>
      </c>
      <c r="B20" s="4">
        <v>9</v>
      </c>
      <c r="C20" s="42">
        <v>0.18</v>
      </c>
      <c r="D20" s="4">
        <v>1</v>
      </c>
      <c r="E20" s="42">
        <v>0.08</v>
      </c>
      <c r="F20" s="42">
        <v>0.14000000000000001</v>
      </c>
      <c r="G20" s="42">
        <v>0.1</v>
      </c>
      <c r="H20" s="42">
        <v>0.05</v>
      </c>
      <c r="I20" s="42">
        <v>0.08</v>
      </c>
      <c r="J20" s="42">
        <v>0</v>
      </c>
      <c r="K20" s="5" t="s">
        <v>158</v>
      </c>
      <c r="L20" s="4"/>
      <c r="M20" s="1" t="s">
        <v>168</v>
      </c>
      <c r="N20" s="4"/>
      <c r="O20" s="4"/>
      <c r="P20" s="4"/>
      <c r="Q20" s="4"/>
      <c r="R20" s="4"/>
      <c r="S20" s="4"/>
      <c r="T20" s="4"/>
    </row>
    <row r="21" spans="1:20" x14ac:dyDescent="0.25">
      <c r="A21" s="4">
        <v>48201211300</v>
      </c>
      <c r="B21" s="4">
        <v>7</v>
      </c>
      <c r="C21" s="42">
        <v>0.08</v>
      </c>
      <c r="D21" s="4">
        <v>0</v>
      </c>
      <c r="E21" s="42">
        <v>0.12</v>
      </c>
      <c r="F21" s="42">
        <v>0.12</v>
      </c>
      <c r="G21" s="42">
        <v>0.31</v>
      </c>
      <c r="H21" s="42">
        <v>0.04</v>
      </c>
      <c r="I21" s="42">
        <v>0.11</v>
      </c>
      <c r="J21" s="42">
        <v>0</v>
      </c>
      <c r="K21" s="5" t="s">
        <v>158</v>
      </c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>
        <v>48201221400</v>
      </c>
      <c r="B22" s="4">
        <v>7</v>
      </c>
      <c r="C22" s="42">
        <v>0.08</v>
      </c>
      <c r="D22" s="4">
        <v>0</v>
      </c>
      <c r="E22" s="42">
        <v>0.15</v>
      </c>
      <c r="F22" s="42">
        <v>0.34</v>
      </c>
      <c r="G22" s="42">
        <v>0.14000000000000001</v>
      </c>
      <c r="H22" s="42">
        <v>0.05</v>
      </c>
      <c r="I22" s="42">
        <v>0.09</v>
      </c>
      <c r="J22" s="42">
        <v>0</v>
      </c>
      <c r="K22" s="5" t="s">
        <v>158</v>
      </c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>
        <v>48201231700</v>
      </c>
      <c r="B23" s="4">
        <v>7</v>
      </c>
      <c r="C23" s="42">
        <v>0.16</v>
      </c>
      <c r="D23" s="4">
        <v>3</v>
      </c>
      <c r="E23" s="42">
        <v>0.12</v>
      </c>
      <c r="F23" s="42">
        <v>0.35</v>
      </c>
      <c r="G23" s="42">
        <v>0.23</v>
      </c>
      <c r="H23" s="42">
        <v>0.03</v>
      </c>
      <c r="I23" s="42">
        <v>0.06</v>
      </c>
      <c r="J23" s="42">
        <v>0</v>
      </c>
      <c r="K23" s="5" t="s">
        <v>158</v>
      </c>
      <c r="L23" s="4"/>
      <c r="M23" s="4"/>
      <c r="N23" s="4"/>
      <c r="O23" s="1" t="s">
        <v>158</v>
      </c>
      <c r="P23" s="4"/>
      <c r="Q23" s="4"/>
      <c r="R23" s="4"/>
      <c r="S23" s="4"/>
      <c r="T23" s="4"/>
    </row>
    <row r="24" spans="1:20" x14ac:dyDescent="0.25">
      <c r="A24" s="4">
        <v>48201210700</v>
      </c>
      <c r="B24" s="4">
        <v>7</v>
      </c>
      <c r="C24" s="42">
        <v>0.16</v>
      </c>
      <c r="D24" s="4">
        <v>4</v>
      </c>
      <c r="E24" s="42">
        <v>0.08</v>
      </c>
      <c r="F24" s="42">
        <v>0.32</v>
      </c>
      <c r="G24" s="42">
        <v>0.01</v>
      </c>
      <c r="H24" s="42">
        <v>0.01</v>
      </c>
      <c r="I24" s="42">
        <v>0.05</v>
      </c>
      <c r="J24" s="42">
        <v>0</v>
      </c>
      <c r="K24" s="5" t="s">
        <v>158</v>
      </c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4">
        <v>48201330400</v>
      </c>
      <c r="B25" s="4">
        <v>7</v>
      </c>
      <c r="C25" s="42">
        <v>0.14000000000000001</v>
      </c>
      <c r="D25" s="4">
        <v>2</v>
      </c>
      <c r="E25" s="42">
        <v>0.14000000000000001</v>
      </c>
      <c r="F25" s="42">
        <v>0.15</v>
      </c>
      <c r="G25" s="42">
        <v>0.3</v>
      </c>
      <c r="H25" s="42">
        <v>0.01</v>
      </c>
      <c r="I25" s="42">
        <v>0.04</v>
      </c>
      <c r="J25" s="42">
        <v>0</v>
      </c>
      <c r="K25" s="5" t="s">
        <v>158</v>
      </c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5">
      <c r="A26" s="4">
        <v>48201333600</v>
      </c>
      <c r="B26" s="4">
        <v>7</v>
      </c>
      <c r="C26" s="42">
        <v>0.1</v>
      </c>
      <c r="D26" s="4">
        <v>2</v>
      </c>
      <c r="E26" s="42">
        <v>0.14000000000000001</v>
      </c>
      <c r="F26" s="42">
        <v>0.11</v>
      </c>
      <c r="G26" s="42">
        <v>0.21</v>
      </c>
      <c r="H26" s="42">
        <v>0.01</v>
      </c>
      <c r="I26" s="42">
        <v>0.03</v>
      </c>
      <c r="J26" s="42">
        <v>0</v>
      </c>
      <c r="K26" s="5" t="s">
        <v>158</v>
      </c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4">
        <v>48201453200</v>
      </c>
      <c r="B27" s="4">
        <v>7</v>
      </c>
      <c r="C27" s="42">
        <v>0.14000000000000001</v>
      </c>
      <c r="D27" s="4">
        <v>5</v>
      </c>
      <c r="E27" s="42">
        <v>0.14000000000000001</v>
      </c>
      <c r="F27" s="42">
        <v>0.23</v>
      </c>
      <c r="G27" s="42">
        <v>0.16</v>
      </c>
      <c r="H27" s="42">
        <v>0.1</v>
      </c>
      <c r="I27" s="42">
        <v>0.11</v>
      </c>
      <c r="J27" s="42">
        <v>0</v>
      </c>
      <c r="L27" s="4"/>
      <c r="M27" s="4"/>
      <c r="N27" s="4"/>
      <c r="O27" s="4"/>
      <c r="P27" s="1" t="s">
        <v>158</v>
      </c>
      <c r="Q27" s="4"/>
      <c r="R27" s="4"/>
      <c r="S27" s="4"/>
      <c r="T27" s="4"/>
    </row>
    <row r="28" spans="1:20" x14ac:dyDescent="0.25">
      <c r="A28" s="4">
        <v>48201522000</v>
      </c>
      <c r="B28" s="4">
        <v>7</v>
      </c>
      <c r="C28" s="42">
        <v>0.09</v>
      </c>
      <c r="D28" s="4">
        <v>1</v>
      </c>
      <c r="E28" s="42">
        <v>0.16</v>
      </c>
      <c r="F28" s="42">
        <v>0.28999999999999998</v>
      </c>
      <c r="G28" s="42">
        <v>0.28000000000000003</v>
      </c>
      <c r="H28" s="42">
        <v>0.1</v>
      </c>
      <c r="I28" s="42">
        <v>0.1</v>
      </c>
      <c r="J28" s="42">
        <v>0</v>
      </c>
      <c r="L28" s="4"/>
      <c r="M28" s="4"/>
      <c r="N28" s="4"/>
      <c r="O28" s="4"/>
      <c r="P28" s="4"/>
      <c r="Q28" s="4"/>
      <c r="R28" s="1" t="s">
        <v>158</v>
      </c>
      <c r="S28" s="4"/>
      <c r="T28" s="4"/>
    </row>
    <row r="29" spans="1:20" x14ac:dyDescent="0.25">
      <c r="A29" s="4">
        <v>48201534200</v>
      </c>
      <c r="B29" s="4">
        <v>7</v>
      </c>
      <c r="C29" s="42">
        <v>0.2</v>
      </c>
      <c r="D29" s="4">
        <v>5</v>
      </c>
      <c r="E29" s="42">
        <v>0.18</v>
      </c>
      <c r="F29" s="42">
        <v>0.18</v>
      </c>
      <c r="G29" s="42">
        <v>0.08</v>
      </c>
      <c r="H29" s="42">
        <v>0.05</v>
      </c>
      <c r="I29" s="42">
        <v>0.08</v>
      </c>
      <c r="J29" s="42">
        <v>0</v>
      </c>
      <c r="L29" s="1" t="s">
        <v>158</v>
      </c>
      <c r="M29" s="1" t="s">
        <v>158</v>
      </c>
      <c r="N29" s="4"/>
      <c r="O29" s="4"/>
      <c r="P29" s="4"/>
      <c r="Q29" s="4"/>
      <c r="R29" s="4"/>
      <c r="S29" s="4"/>
      <c r="T29" s="4"/>
    </row>
    <row r="30" spans="1:20" x14ac:dyDescent="0.25">
      <c r="A30" s="4">
        <v>48201432000</v>
      </c>
      <c r="B30" s="4">
        <v>7</v>
      </c>
      <c r="C30" s="42">
        <v>0.15</v>
      </c>
      <c r="D30" s="4">
        <v>0</v>
      </c>
      <c r="E30" s="42">
        <v>0.09</v>
      </c>
      <c r="F30" s="42">
        <v>0.15</v>
      </c>
      <c r="G30" s="42">
        <v>0.24</v>
      </c>
      <c r="H30" s="42">
        <v>0.06</v>
      </c>
      <c r="I30" s="42">
        <v>7.0000000000000007E-2</v>
      </c>
      <c r="J30" s="42">
        <v>0</v>
      </c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4">
        <v>48201521500</v>
      </c>
      <c r="B31" s="4">
        <v>7</v>
      </c>
      <c r="C31" s="42">
        <v>0.1</v>
      </c>
      <c r="D31" s="4">
        <v>0</v>
      </c>
      <c r="E31" s="42">
        <v>0.15</v>
      </c>
      <c r="F31" s="42">
        <v>0.34</v>
      </c>
      <c r="G31" s="42">
        <v>0.28000000000000003</v>
      </c>
      <c r="H31" s="42">
        <v>0.01</v>
      </c>
      <c r="I31" s="42">
        <v>0.01</v>
      </c>
      <c r="J31" s="42">
        <v>0</v>
      </c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4">
        <v>48201510600</v>
      </c>
      <c r="B32" s="4">
        <v>6</v>
      </c>
      <c r="C32" s="42">
        <v>0.80400000000000005</v>
      </c>
      <c r="D32" s="4">
        <v>8</v>
      </c>
      <c r="E32" s="42">
        <v>0.58299999999999996</v>
      </c>
      <c r="F32" s="42">
        <v>0.71</v>
      </c>
      <c r="G32" s="42">
        <v>0.36</v>
      </c>
      <c r="H32" s="42">
        <v>0.12</v>
      </c>
      <c r="I32" s="42">
        <v>0.1</v>
      </c>
      <c r="J32" s="42">
        <v>0</v>
      </c>
      <c r="L32" s="1" t="s">
        <v>158</v>
      </c>
      <c r="M32" s="1" t="s">
        <v>158</v>
      </c>
      <c r="N32" s="1" t="s">
        <v>158</v>
      </c>
      <c r="O32" s="1" t="s">
        <v>158</v>
      </c>
      <c r="P32" s="4"/>
      <c r="Q32" s="1" t="s">
        <v>158</v>
      </c>
      <c r="R32" s="1" t="s">
        <v>158</v>
      </c>
      <c r="S32" s="4"/>
      <c r="T32" s="4"/>
    </row>
    <row r="33" spans="1:20" x14ac:dyDescent="0.25">
      <c r="A33" s="4">
        <v>48201533400</v>
      </c>
      <c r="B33" s="4">
        <v>6</v>
      </c>
      <c r="C33" s="42">
        <v>0.11</v>
      </c>
      <c r="D33" s="4">
        <v>1</v>
      </c>
      <c r="E33" s="42">
        <v>0.1</v>
      </c>
      <c r="F33" s="42">
        <v>0.32</v>
      </c>
      <c r="G33" s="42">
        <v>0.03</v>
      </c>
      <c r="H33" s="42">
        <v>0.05</v>
      </c>
      <c r="I33" s="42">
        <v>0.1</v>
      </c>
      <c r="J33" s="42">
        <v>0</v>
      </c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5">
      <c r="A34" s="4">
        <v>48201540800</v>
      </c>
      <c r="B34" s="4">
        <v>6</v>
      </c>
      <c r="C34" s="42">
        <v>0.13</v>
      </c>
      <c r="D34" s="4">
        <v>5</v>
      </c>
      <c r="E34" s="42">
        <v>0.04</v>
      </c>
      <c r="F34" s="42">
        <v>0.1</v>
      </c>
      <c r="G34" s="42">
        <v>0.05</v>
      </c>
      <c r="H34" s="42">
        <v>0.01</v>
      </c>
      <c r="I34" s="42">
        <v>0.06</v>
      </c>
      <c r="J34" s="42">
        <v>0</v>
      </c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4">
        <v>48201330600</v>
      </c>
      <c r="B35" s="4">
        <v>6</v>
      </c>
      <c r="C35" s="42">
        <v>0.14000000000000001</v>
      </c>
      <c r="D35" s="4">
        <v>1</v>
      </c>
      <c r="E35" s="42">
        <v>0.09</v>
      </c>
      <c r="F35" s="42">
        <v>0.18</v>
      </c>
      <c r="G35" s="42">
        <v>0.11</v>
      </c>
      <c r="H35" s="42">
        <v>0.06</v>
      </c>
      <c r="I35" s="42">
        <v>0.03</v>
      </c>
      <c r="J35" s="42">
        <v>0</v>
      </c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5">
      <c r="A36" s="4">
        <v>48201433200</v>
      </c>
      <c r="B36" s="4">
        <v>6</v>
      </c>
      <c r="C36" s="42">
        <v>0.13</v>
      </c>
      <c r="D36" s="4">
        <v>3</v>
      </c>
      <c r="E36" s="42">
        <v>0.12</v>
      </c>
      <c r="F36" s="42">
        <v>0.24</v>
      </c>
      <c r="G36" s="42">
        <v>0.24</v>
      </c>
      <c r="H36" s="42">
        <v>0.01</v>
      </c>
      <c r="I36" s="42">
        <v>0.01</v>
      </c>
      <c r="J36" s="42">
        <v>0</v>
      </c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5">
      <c r="A37" s="4">
        <v>48201221300</v>
      </c>
      <c r="B37" s="4">
        <v>6</v>
      </c>
      <c r="C37" s="42">
        <v>0.19</v>
      </c>
      <c r="D37" s="4">
        <v>1</v>
      </c>
      <c r="E37" s="42">
        <v>0.06</v>
      </c>
      <c r="F37" s="42">
        <v>0.32</v>
      </c>
      <c r="G37" s="42">
        <v>0.31</v>
      </c>
      <c r="H37" s="42">
        <v>0.1</v>
      </c>
      <c r="I37" s="42">
        <v>0</v>
      </c>
      <c r="J37" s="42">
        <v>0</v>
      </c>
      <c r="L37" s="4"/>
      <c r="M37" s="4"/>
      <c r="N37" s="4"/>
      <c r="O37" s="4"/>
      <c r="P37" s="4"/>
      <c r="Q37" s="1" t="s">
        <v>158</v>
      </c>
      <c r="R37" s="1" t="s">
        <v>158</v>
      </c>
      <c r="S37" s="4"/>
      <c r="T37" s="4"/>
    </row>
    <row r="38" spans="1:20" x14ac:dyDescent="0.25">
      <c r="A38" s="4">
        <v>48201210500</v>
      </c>
      <c r="B38" s="4">
        <v>6</v>
      </c>
      <c r="C38" s="42">
        <v>0.09</v>
      </c>
      <c r="D38" s="4">
        <v>2</v>
      </c>
      <c r="E38" s="42">
        <v>0.11</v>
      </c>
      <c r="F38" s="42">
        <v>0.27</v>
      </c>
      <c r="G38" s="42">
        <v>0.19</v>
      </c>
      <c r="H38" s="42">
        <v>0.02</v>
      </c>
      <c r="I38" s="42">
        <v>0</v>
      </c>
      <c r="J38" s="42">
        <v>0</v>
      </c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25">
      <c r="A39" s="4">
        <v>48201511300</v>
      </c>
      <c r="B39" s="4">
        <v>5</v>
      </c>
      <c r="C39" s="42">
        <v>0.85399999999999998</v>
      </c>
      <c r="D39" s="4">
        <v>3</v>
      </c>
      <c r="E39" s="42">
        <v>0.27</v>
      </c>
      <c r="F39" s="42">
        <v>0.47</v>
      </c>
      <c r="G39" s="42">
        <v>0.31</v>
      </c>
      <c r="H39" s="42">
        <v>0.08</v>
      </c>
      <c r="I39" s="42">
        <v>0.11</v>
      </c>
      <c r="J39" s="42">
        <v>0</v>
      </c>
      <c r="L39" s="1" t="s">
        <v>158</v>
      </c>
      <c r="M39" s="4"/>
      <c r="N39" s="1" t="s">
        <v>158</v>
      </c>
      <c r="O39" s="1" t="s">
        <v>158</v>
      </c>
      <c r="P39" s="1" t="s">
        <v>158</v>
      </c>
      <c r="Q39" s="1" t="s">
        <v>158</v>
      </c>
      <c r="R39" s="4"/>
      <c r="S39" s="4"/>
      <c r="T39" s="4"/>
    </row>
    <row r="40" spans="1:20" x14ac:dyDescent="0.25">
      <c r="A40" s="4">
        <v>48201531300</v>
      </c>
      <c r="B40" s="4">
        <v>5</v>
      </c>
      <c r="C40" s="42">
        <v>0.18</v>
      </c>
      <c r="D40" s="4">
        <v>5</v>
      </c>
      <c r="E40" s="42">
        <v>0.2</v>
      </c>
      <c r="F40" s="42">
        <v>0.33</v>
      </c>
      <c r="G40" s="42">
        <v>0.01</v>
      </c>
      <c r="H40" s="42">
        <v>0.08</v>
      </c>
      <c r="I40" s="42">
        <v>0.11</v>
      </c>
      <c r="J40" s="42">
        <v>0</v>
      </c>
      <c r="L40" s="4"/>
      <c r="M40" s="1" t="s">
        <v>158</v>
      </c>
      <c r="N40" s="1" t="s">
        <v>158</v>
      </c>
      <c r="O40" s="4"/>
      <c r="P40" s="4"/>
      <c r="Q40" s="4"/>
      <c r="R40" s="4"/>
      <c r="S40" s="4"/>
      <c r="T40" s="4"/>
    </row>
    <row r="41" spans="1:20" x14ac:dyDescent="0.25">
      <c r="A41" s="4">
        <v>48201313700</v>
      </c>
      <c r="B41" s="4">
        <v>5</v>
      </c>
      <c r="C41" s="42">
        <v>0.15</v>
      </c>
      <c r="D41" s="4">
        <v>1</v>
      </c>
      <c r="E41" s="42">
        <v>0.09</v>
      </c>
      <c r="F41" s="42">
        <v>0.25</v>
      </c>
      <c r="G41" s="42">
        <v>0.09</v>
      </c>
      <c r="H41" s="42">
        <v>0.01</v>
      </c>
      <c r="I41" s="42">
        <v>0.11</v>
      </c>
      <c r="J41" s="42">
        <v>0</v>
      </c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4">
        <v>48201533800</v>
      </c>
      <c r="B42" s="4">
        <v>5</v>
      </c>
      <c r="C42" s="42">
        <v>0.06</v>
      </c>
      <c r="D42" s="4">
        <v>4</v>
      </c>
      <c r="E42" s="42">
        <v>0.09</v>
      </c>
      <c r="F42" s="42">
        <v>0.17</v>
      </c>
      <c r="G42" s="42">
        <v>0.26</v>
      </c>
      <c r="H42" s="42">
        <v>0.04</v>
      </c>
      <c r="I42" s="42">
        <v>0.09</v>
      </c>
      <c r="J42" s="42">
        <v>0</v>
      </c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5">
      <c r="A43" s="4">
        <v>48201422300</v>
      </c>
      <c r="B43" s="4">
        <v>5</v>
      </c>
      <c r="C43" s="42">
        <v>0.16</v>
      </c>
      <c r="D43" s="4">
        <v>0</v>
      </c>
      <c r="E43" s="42">
        <v>0.11</v>
      </c>
      <c r="F43" s="42">
        <v>0.23</v>
      </c>
      <c r="G43" s="42">
        <v>0.24</v>
      </c>
      <c r="H43" s="42">
        <v>0.06</v>
      </c>
      <c r="I43" s="42">
        <v>7.0000000000000007E-2</v>
      </c>
      <c r="J43" s="42">
        <v>0</v>
      </c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5">
      <c r="A44" s="4">
        <v>48201423300</v>
      </c>
      <c r="B44" s="4">
        <v>5</v>
      </c>
      <c r="C44" s="42">
        <v>0.18</v>
      </c>
      <c r="D44" s="4">
        <v>3</v>
      </c>
      <c r="E44" s="42">
        <v>0.12</v>
      </c>
      <c r="F44" s="42">
        <v>0.33</v>
      </c>
      <c r="G44" s="42">
        <v>0.12</v>
      </c>
      <c r="H44" s="42">
        <v>0.09</v>
      </c>
      <c r="I44" s="42">
        <v>0.06</v>
      </c>
      <c r="J44" s="42">
        <v>0</v>
      </c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4">
        <v>48201333500</v>
      </c>
      <c r="B45" s="4">
        <v>5</v>
      </c>
      <c r="C45" s="42">
        <v>0.09</v>
      </c>
      <c r="D45" s="4">
        <v>5</v>
      </c>
      <c r="E45" s="42">
        <v>0.14000000000000001</v>
      </c>
      <c r="F45" s="42">
        <v>0.22</v>
      </c>
      <c r="G45" s="42">
        <v>0.16</v>
      </c>
      <c r="H45" s="42">
        <v>0.05</v>
      </c>
      <c r="I45" s="42">
        <v>0.06</v>
      </c>
      <c r="J45" s="42">
        <v>0</v>
      </c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25">
      <c r="A46" s="4">
        <v>48201520600</v>
      </c>
      <c r="B46" s="4">
        <v>5</v>
      </c>
      <c r="C46" s="42">
        <v>0.19</v>
      </c>
      <c r="D46" s="4">
        <v>4</v>
      </c>
      <c r="E46" s="42">
        <v>0.06</v>
      </c>
      <c r="F46" s="42">
        <v>0.28999999999999998</v>
      </c>
      <c r="G46" s="42">
        <v>0.1</v>
      </c>
      <c r="H46" s="42">
        <v>7.0000000000000007E-2</v>
      </c>
      <c r="I46" s="42">
        <v>0.05</v>
      </c>
      <c r="J46" s="42">
        <v>0</v>
      </c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5">
      <c r="A47" s="4">
        <v>48201452600</v>
      </c>
      <c r="B47" s="4">
        <v>5</v>
      </c>
      <c r="C47" s="42">
        <v>0.1</v>
      </c>
      <c r="D47" s="4">
        <v>3</v>
      </c>
      <c r="E47" s="42">
        <v>0.11</v>
      </c>
      <c r="F47" s="42">
        <v>0.28999999999999998</v>
      </c>
      <c r="G47" s="42">
        <v>0.28000000000000003</v>
      </c>
      <c r="H47" s="42">
        <v>0.06</v>
      </c>
      <c r="I47" s="42">
        <v>0.04</v>
      </c>
      <c r="J47" s="42">
        <v>0</v>
      </c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5">
      <c r="A48" s="4">
        <v>48201520500</v>
      </c>
      <c r="B48" s="4">
        <v>5</v>
      </c>
      <c r="C48" s="42">
        <v>0.15</v>
      </c>
      <c r="D48" s="4">
        <v>5</v>
      </c>
      <c r="E48" s="42">
        <v>0.15</v>
      </c>
      <c r="F48" s="42">
        <v>0.17</v>
      </c>
      <c r="G48" s="42">
        <v>0.22</v>
      </c>
      <c r="H48" s="42">
        <v>0.1</v>
      </c>
      <c r="I48" s="42">
        <v>0.02</v>
      </c>
      <c r="J48" s="42">
        <v>0</v>
      </c>
      <c r="L48" s="4"/>
      <c r="M48" s="4"/>
      <c r="N48" s="4"/>
      <c r="O48" s="4"/>
      <c r="P48" s="4"/>
      <c r="Q48" s="4"/>
      <c r="R48" s="1" t="s">
        <v>158</v>
      </c>
      <c r="S48" s="4"/>
      <c r="T48" s="4"/>
    </row>
    <row r="49" spans="1:20" x14ac:dyDescent="0.25">
      <c r="A49" s="4">
        <v>48201313800</v>
      </c>
      <c r="B49" s="4">
        <v>5</v>
      </c>
      <c r="C49" s="42">
        <v>0.17</v>
      </c>
      <c r="D49" s="4">
        <v>0</v>
      </c>
      <c r="E49" s="42">
        <v>0.06</v>
      </c>
      <c r="F49" s="42">
        <v>0.34</v>
      </c>
      <c r="G49" s="42">
        <v>0.01</v>
      </c>
      <c r="H49" s="42">
        <v>0.02</v>
      </c>
      <c r="I49" s="42">
        <v>0.01</v>
      </c>
      <c r="J49" s="42">
        <v>0</v>
      </c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5">
      <c r="A50" s="4">
        <v>48201222600</v>
      </c>
      <c r="B50" s="4">
        <v>5</v>
      </c>
      <c r="C50" s="42">
        <v>0.14000000000000001</v>
      </c>
      <c r="D50" s="4">
        <v>5</v>
      </c>
      <c r="E50" s="42">
        <v>0.15</v>
      </c>
      <c r="F50" s="42">
        <v>0.25</v>
      </c>
      <c r="G50" s="42">
        <v>0.25</v>
      </c>
      <c r="H50" s="42">
        <v>0.06</v>
      </c>
      <c r="I50" s="42">
        <v>0</v>
      </c>
      <c r="J50" s="42">
        <v>0</v>
      </c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4">
        <v>48201510200</v>
      </c>
      <c r="B51" s="4">
        <v>4</v>
      </c>
      <c r="C51" s="42">
        <v>0.70099999999999996</v>
      </c>
      <c r="D51" s="4">
        <v>9</v>
      </c>
      <c r="E51" s="42">
        <v>0.61299999999999999</v>
      </c>
      <c r="F51" s="42">
        <v>0.49</v>
      </c>
      <c r="G51" s="42">
        <v>0.31</v>
      </c>
      <c r="H51" s="42">
        <v>0.14000000000000001</v>
      </c>
      <c r="I51" s="42">
        <v>0.14000000000000001</v>
      </c>
      <c r="J51" s="42">
        <v>0.04</v>
      </c>
      <c r="L51" s="1" t="s">
        <v>158</v>
      </c>
      <c r="M51" s="1" t="s">
        <v>158</v>
      </c>
      <c r="N51" s="1" t="s">
        <v>158</v>
      </c>
      <c r="O51" s="1" t="s">
        <v>158</v>
      </c>
      <c r="P51" s="1" t="s">
        <v>158</v>
      </c>
      <c r="Q51" s="1" t="s">
        <v>158</v>
      </c>
      <c r="R51" s="1" t="s">
        <v>158</v>
      </c>
      <c r="S51" s="4"/>
      <c r="T51" s="4"/>
    </row>
    <row r="52" spans="1:20" x14ac:dyDescent="0.25">
      <c r="A52" s="4">
        <v>48201332000</v>
      </c>
      <c r="B52" s="4">
        <v>4</v>
      </c>
      <c r="C52" s="42">
        <v>0.08</v>
      </c>
      <c r="D52" s="4">
        <v>1</v>
      </c>
      <c r="E52" s="42">
        <v>0.1</v>
      </c>
      <c r="F52" s="42">
        <v>0.28999999999999998</v>
      </c>
      <c r="G52" s="42">
        <v>0.19</v>
      </c>
      <c r="H52" s="42">
        <v>0.06</v>
      </c>
      <c r="I52" s="42">
        <v>0.11</v>
      </c>
      <c r="J52" s="42">
        <v>0</v>
      </c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4">
        <v>48201410900</v>
      </c>
      <c r="B53" s="4">
        <v>4</v>
      </c>
      <c r="C53" s="42">
        <v>0.84599999999999997</v>
      </c>
      <c r="D53" s="4">
        <v>10</v>
      </c>
      <c r="E53" s="42">
        <v>0.55000000000000004</v>
      </c>
      <c r="F53" s="42">
        <v>0.41</v>
      </c>
      <c r="G53" s="42">
        <v>0.34</v>
      </c>
      <c r="H53" s="42">
        <v>0.13</v>
      </c>
      <c r="I53" s="42">
        <v>0.1</v>
      </c>
      <c r="J53" s="42">
        <v>0</v>
      </c>
      <c r="L53" s="1" t="s">
        <v>158</v>
      </c>
      <c r="M53" s="1" t="s">
        <v>158</v>
      </c>
      <c r="N53" s="1" t="s">
        <v>158</v>
      </c>
      <c r="O53" s="1" t="s">
        <v>158</v>
      </c>
      <c r="P53" s="4"/>
      <c r="Q53" s="1" t="s">
        <v>158</v>
      </c>
      <c r="R53" s="1" t="s">
        <v>158</v>
      </c>
      <c r="S53" s="4"/>
      <c r="T53" s="4"/>
    </row>
    <row r="54" spans="1:20" x14ac:dyDescent="0.25">
      <c r="A54" s="4">
        <v>48201534100</v>
      </c>
      <c r="B54" s="4">
        <v>4</v>
      </c>
      <c r="C54" s="42">
        <v>0.1</v>
      </c>
      <c r="D54" s="4">
        <v>1</v>
      </c>
      <c r="E54" s="42">
        <v>0.16</v>
      </c>
      <c r="F54" s="42">
        <v>0.32</v>
      </c>
      <c r="G54" s="42">
        <v>0.14000000000000001</v>
      </c>
      <c r="H54" s="42">
        <v>0.08</v>
      </c>
      <c r="I54" s="42">
        <v>0.1</v>
      </c>
      <c r="J54" s="42">
        <v>0</v>
      </c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4">
        <v>48201431300</v>
      </c>
      <c r="B55" s="4">
        <v>4</v>
      </c>
      <c r="C55" s="42">
        <v>7.0000000000000007E-2</v>
      </c>
      <c r="D55" s="4">
        <v>1</v>
      </c>
      <c r="E55" s="42">
        <v>0.09</v>
      </c>
      <c r="F55" s="42">
        <v>0.18</v>
      </c>
      <c r="G55" s="42">
        <v>0.16</v>
      </c>
      <c r="H55" s="42">
        <v>0.03</v>
      </c>
      <c r="I55" s="42">
        <v>0.1</v>
      </c>
      <c r="J55" s="42">
        <v>0</v>
      </c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4">
        <v>48201510100</v>
      </c>
      <c r="B56" s="4">
        <v>4</v>
      </c>
      <c r="C56" s="42">
        <v>0.23699999999999999</v>
      </c>
      <c r="D56" s="4">
        <v>3</v>
      </c>
      <c r="E56" s="42">
        <v>0.28000000000000003</v>
      </c>
      <c r="F56" s="42">
        <v>0.61</v>
      </c>
      <c r="G56" s="42">
        <v>0.4</v>
      </c>
      <c r="H56" s="42">
        <v>0.11</v>
      </c>
      <c r="I56" s="42">
        <v>0.09</v>
      </c>
      <c r="J56" s="42">
        <v>0</v>
      </c>
      <c r="L56" s="1" t="s">
        <v>158</v>
      </c>
      <c r="M56" s="4"/>
      <c r="N56" s="1" t="s">
        <v>158</v>
      </c>
      <c r="O56" s="1" t="s">
        <v>158</v>
      </c>
      <c r="P56" s="4"/>
      <c r="Q56" s="1" t="s">
        <v>158</v>
      </c>
      <c r="R56" s="1" t="s">
        <v>158</v>
      </c>
      <c r="S56" s="4"/>
      <c r="T56" s="4"/>
    </row>
    <row r="57" spans="1:20" x14ac:dyDescent="0.25">
      <c r="A57" s="4">
        <v>48201530500</v>
      </c>
      <c r="B57" s="4">
        <v>4</v>
      </c>
      <c r="C57" s="42">
        <v>0.12</v>
      </c>
      <c r="D57" s="4">
        <v>1</v>
      </c>
      <c r="E57" s="42">
        <v>0.18</v>
      </c>
      <c r="F57" s="42">
        <v>0.15</v>
      </c>
      <c r="G57" s="42">
        <v>0.11</v>
      </c>
      <c r="H57" s="42">
        <v>0.09</v>
      </c>
      <c r="I57" s="42">
        <v>0.08</v>
      </c>
      <c r="J57" s="42">
        <v>0</v>
      </c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4">
        <v>48157670200</v>
      </c>
      <c r="B58" s="4">
        <v>4</v>
      </c>
      <c r="C58" s="42">
        <v>7.0000000000000007E-2</v>
      </c>
      <c r="D58" s="4">
        <v>5</v>
      </c>
      <c r="E58" s="42">
        <v>0.04</v>
      </c>
      <c r="F58" s="42">
        <v>0.16</v>
      </c>
      <c r="G58" s="42">
        <v>0.24</v>
      </c>
      <c r="H58" s="42">
        <v>0.05</v>
      </c>
      <c r="I58" s="42">
        <v>7.0000000000000007E-2</v>
      </c>
      <c r="J58" s="42">
        <v>0</v>
      </c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5">
      <c r="A59" s="4">
        <v>48201511400</v>
      </c>
      <c r="B59" s="4">
        <v>4</v>
      </c>
      <c r="C59" s="42">
        <v>0.06</v>
      </c>
      <c r="D59" s="4">
        <v>1</v>
      </c>
      <c r="E59" s="42">
        <v>0.19</v>
      </c>
      <c r="F59" s="42">
        <v>0.23</v>
      </c>
      <c r="G59" s="42">
        <v>0.06</v>
      </c>
      <c r="H59" s="42">
        <v>0.1</v>
      </c>
      <c r="I59" s="42">
        <v>0.04</v>
      </c>
      <c r="J59" s="42">
        <v>0</v>
      </c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4">
        <v>48201510800</v>
      </c>
      <c r="B60" s="4">
        <v>4</v>
      </c>
      <c r="C60" s="42">
        <v>0.06</v>
      </c>
      <c r="D60" s="4">
        <v>2</v>
      </c>
      <c r="E60" s="42">
        <v>0.09</v>
      </c>
      <c r="F60" s="42">
        <v>0.08</v>
      </c>
      <c r="G60" s="42">
        <v>0.1</v>
      </c>
      <c r="H60" s="42">
        <v>0.05</v>
      </c>
      <c r="I60" s="42">
        <v>0.04</v>
      </c>
      <c r="J60" s="42">
        <v>0.24</v>
      </c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5">
      <c r="A61" s="4">
        <v>48201211100</v>
      </c>
      <c r="B61" s="4">
        <v>4</v>
      </c>
      <c r="C61" s="42">
        <v>0.1</v>
      </c>
      <c r="D61" s="4">
        <v>3</v>
      </c>
      <c r="E61" s="42">
        <v>7.0000000000000007E-2</v>
      </c>
      <c r="F61" s="42">
        <v>0.31</v>
      </c>
      <c r="G61" s="42">
        <v>0.16</v>
      </c>
      <c r="H61" s="42">
        <v>0.09</v>
      </c>
      <c r="I61" s="42">
        <v>0.03</v>
      </c>
      <c r="J61" s="42">
        <v>0</v>
      </c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4">
        <v>48201520400</v>
      </c>
      <c r="B62" s="4">
        <v>4</v>
      </c>
      <c r="C62" s="42">
        <v>0.1</v>
      </c>
      <c r="D62" s="4">
        <v>1</v>
      </c>
      <c r="E62" s="42">
        <v>0.06</v>
      </c>
      <c r="F62" s="42">
        <v>0.17</v>
      </c>
      <c r="G62" s="42">
        <v>0.09</v>
      </c>
      <c r="H62" s="42">
        <v>0.08</v>
      </c>
      <c r="I62" s="42">
        <v>0.03</v>
      </c>
      <c r="J62" s="42">
        <v>0</v>
      </c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4">
        <v>48201211500</v>
      </c>
      <c r="B63" s="4">
        <v>4</v>
      </c>
      <c r="C63" s="42">
        <v>0.17</v>
      </c>
      <c r="D63" s="4">
        <v>4</v>
      </c>
      <c r="E63" s="42">
        <v>0.06</v>
      </c>
      <c r="F63" s="42">
        <v>0.1</v>
      </c>
      <c r="G63" s="42">
        <v>0.06</v>
      </c>
      <c r="H63" s="42">
        <v>7.0000000000000007E-2</v>
      </c>
      <c r="I63" s="42">
        <v>0.03</v>
      </c>
      <c r="J63" s="42">
        <v>0</v>
      </c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5">
      <c r="A64" s="4">
        <v>48201431800</v>
      </c>
      <c r="B64" s="4">
        <v>4</v>
      </c>
      <c r="C64" s="42">
        <v>0.17</v>
      </c>
      <c r="D64" s="4">
        <v>5</v>
      </c>
      <c r="E64" s="42">
        <v>0.1</v>
      </c>
      <c r="F64" s="42">
        <v>0.26</v>
      </c>
      <c r="G64" s="42">
        <v>0.05</v>
      </c>
      <c r="H64" s="42">
        <v>0.05</v>
      </c>
      <c r="I64" s="42">
        <v>0.03</v>
      </c>
      <c r="J64" s="42">
        <v>0</v>
      </c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4">
        <v>48201230600</v>
      </c>
      <c r="B65" s="4">
        <v>4</v>
      </c>
      <c r="C65" s="42">
        <v>0.16</v>
      </c>
      <c r="D65" s="4">
        <v>0</v>
      </c>
      <c r="E65" s="42">
        <v>0.14000000000000001</v>
      </c>
      <c r="F65" s="42">
        <v>0.19</v>
      </c>
      <c r="G65" s="42">
        <v>0.04</v>
      </c>
      <c r="H65" s="42">
        <v>0.05</v>
      </c>
      <c r="I65" s="42">
        <v>0.03</v>
      </c>
      <c r="J65" s="42">
        <v>0</v>
      </c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5">
      <c r="A66" s="4">
        <v>48201321000</v>
      </c>
      <c r="B66" s="4">
        <v>4</v>
      </c>
      <c r="C66" s="42">
        <v>0.08</v>
      </c>
      <c r="D66" s="4">
        <v>0</v>
      </c>
      <c r="E66" s="42">
        <v>0.08</v>
      </c>
      <c r="F66" s="42">
        <v>0.24</v>
      </c>
      <c r="G66" s="42">
        <v>0.28000000000000003</v>
      </c>
      <c r="H66" s="42">
        <v>0.09</v>
      </c>
      <c r="I66" s="42">
        <v>0.01</v>
      </c>
      <c r="J66" s="42">
        <v>0</v>
      </c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25">
      <c r="A67" s="4">
        <v>48201211400</v>
      </c>
      <c r="B67" s="4">
        <v>4</v>
      </c>
      <c r="C67" s="42">
        <v>0.12</v>
      </c>
      <c r="D67" s="4">
        <v>2</v>
      </c>
      <c r="E67" s="42">
        <v>0.18</v>
      </c>
      <c r="F67" s="42">
        <v>0.2</v>
      </c>
      <c r="G67" s="42">
        <v>0</v>
      </c>
      <c r="H67" s="42">
        <v>7.0000000000000007E-2</v>
      </c>
      <c r="I67" s="42">
        <v>0.01</v>
      </c>
      <c r="J67" s="42">
        <v>0</v>
      </c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5">
      <c r="A68" s="4">
        <v>48201240700</v>
      </c>
      <c r="B68" s="4">
        <v>4</v>
      </c>
      <c r="C68" s="42">
        <v>0.11</v>
      </c>
      <c r="D68" s="4">
        <v>4</v>
      </c>
      <c r="E68" s="42">
        <v>0.19</v>
      </c>
      <c r="F68" s="42">
        <v>0.1</v>
      </c>
      <c r="G68" s="42">
        <v>0.11</v>
      </c>
      <c r="H68" s="42">
        <v>0.06</v>
      </c>
      <c r="I68" s="42">
        <v>0</v>
      </c>
      <c r="J68" s="42">
        <v>0</v>
      </c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5">
      <c r="A69" s="4">
        <v>48201511600</v>
      </c>
      <c r="B69" s="4">
        <v>3</v>
      </c>
      <c r="C69" s="42">
        <v>0.90400000000000003</v>
      </c>
      <c r="D69" s="4">
        <v>7</v>
      </c>
      <c r="E69" s="42">
        <v>0.27</v>
      </c>
      <c r="F69" s="42">
        <v>0.37</v>
      </c>
      <c r="G69" s="42">
        <v>0.42</v>
      </c>
      <c r="H69" s="42">
        <v>0.11</v>
      </c>
      <c r="I69" s="42">
        <v>0.11</v>
      </c>
      <c r="J69" s="42">
        <v>0</v>
      </c>
      <c r="L69" s="1" t="s">
        <v>158</v>
      </c>
      <c r="M69" s="1" t="s">
        <v>158</v>
      </c>
      <c r="N69" s="1" t="s">
        <v>158</v>
      </c>
      <c r="O69" s="1" t="s">
        <v>158</v>
      </c>
      <c r="P69" s="1" t="s">
        <v>158</v>
      </c>
      <c r="Q69" s="1" t="s">
        <v>158</v>
      </c>
      <c r="R69" s="1" t="s">
        <v>158</v>
      </c>
      <c r="S69" s="4"/>
      <c r="T69" s="4"/>
    </row>
    <row r="70" spans="1:20" x14ac:dyDescent="0.25">
      <c r="A70" s="4">
        <v>48201241200</v>
      </c>
      <c r="B70" s="4">
        <v>3</v>
      </c>
      <c r="C70" s="42">
        <v>0.15</v>
      </c>
      <c r="D70" s="4">
        <v>4</v>
      </c>
      <c r="E70" s="42">
        <v>0.12</v>
      </c>
      <c r="F70" s="42">
        <v>0.2</v>
      </c>
      <c r="G70" s="42">
        <v>0.17</v>
      </c>
      <c r="H70" s="42">
        <v>0.05</v>
      </c>
      <c r="I70" s="42">
        <v>0.11</v>
      </c>
      <c r="J70" s="42">
        <v>0</v>
      </c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4">
        <v>48201321100</v>
      </c>
      <c r="B71" s="4">
        <v>3</v>
      </c>
      <c r="C71" s="42">
        <v>0.19</v>
      </c>
      <c r="D71" s="4">
        <v>4</v>
      </c>
      <c r="E71" s="42">
        <v>0.05</v>
      </c>
      <c r="F71" s="42">
        <v>0.27</v>
      </c>
      <c r="G71" s="42">
        <v>0.09</v>
      </c>
      <c r="H71" s="42">
        <v>0.05</v>
      </c>
      <c r="I71" s="42">
        <v>0.11</v>
      </c>
      <c r="J71" s="42">
        <v>0</v>
      </c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4">
        <v>48201220600</v>
      </c>
      <c r="B72" s="4">
        <v>3</v>
      </c>
      <c r="C72" s="42">
        <v>0.11</v>
      </c>
      <c r="D72" s="4">
        <v>3</v>
      </c>
      <c r="E72" s="42">
        <v>0.09</v>
      </c>
      <c r="F72" s="42">
        <v>0.33</v>
      </c>
      <c r="G72" s="42">
        <v>0.25</v>
      </c>
      <c r="H72" s="42">
        <v>7.0000000000000007E-2</v>
      </c>
      <c r="I72" s="42">
        <v>0.1</v>
      </c>
      <c r="J72" s="42">
        <v>0</v>
      </c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4">
        <v>48201312400</v>
      </c>
      <c r="B73" s="4">
        <v>3</v>
      </c>
      <c r="C73" s="42">
        <v>0.1</v>
      </c>
      <c r="D73" s="4">
        <v>5</v>
      </c>
      <c r="E73" s="42">
        <v>0.06</v>
      </c>
      <c r="F73" s="42">
        <v>0.2</v>
      </c>
      <c r="G73" s="42">
        <v>0.14000000000000001</v>
      </c>
      <c r="H73" s="42">
        <v>0.03</v>
      </c>
      <c r="I73" s="42">
        <v>0.1</v>
      </c>
      <c r="J73" s="42">
        <v>0</v>
      </c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4">
        <v>48201313000</v>
      </c>
      <c r="B74" s="4">
        <v>3</v>
      </c>
      <c r="C74" s="42">
        <v>0.18</v>
      </c>
      <c r="D74" s="4">
        <v>1</v>
      </c>
      <c r="E74" s="42">
        <v>0.1</v>
      </c>
      <c r="F74" s="42">
        <v>0.11</v>
      </c>
      <c r="G74" s="42">
        <v>0.24</v>
      </c>
      <c r="H74" s="42">
        <v>0.08</v>
      </c>
      <c r="I74" s="42">
        <v>0.09</v>
      </c>
      <c r="J74" s="42">
        <v>0</v>
      </c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4">
        <v>48201453400</v>
      </c>
      <c r="B75" s="4">
        <v>3</v>
      </c>
      <c r="C75" s="42">
        <v>0.19</v>
      </c>
      <c r="D75" s="4">
        <v>0</v>
      </c>
      <c r="E75" s="42">
        <v>0.17</v>
      </c>
      <c r="F75" s="42">
        <v>0.34</v>
      </c>
      <c r="G75" s="42">
        <v>0.14000000000000001</v>
      </c>
      <c r="H75" s="42">
        <v>7.0000000000000007E-2</v>
      </c>
      <c r="I75" s="42">
        <v>0.09</v>
      </c>
      <c r="J75" s="42">
        <v>0</v>
      </c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4">
        <v>48201521400</v>
      </c>
      <c r="B76" s="4">
        <v>3</v>
      </c>
      <c r="C76" s="42">
        <v>0.16</v>
      </c>
      <c r="D76" s="4">
        <v>3</v>
      </c>
      <c r="E76" s="42">
        <v>0.12</v>
      </c>
      <c r="F76" s="42">
        <v>0.26</v>
      </c>
      <c r="G76" s="42">
        <v>0.24</v>
      </c>
      <c r="H76" s="42">
        <v>0.06</v>
      </c>
      <c r="I76" s="42">
        <v>0.09</v>
      </c>
      <c r="J76" s="42">
        <v>0</v>
      </c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4">
        <v>48201453500</v>
      </c>
      <c r="B77" s="4">
        <v>3</v>
      </c>
      <c r="C77" s="42">
        <v>0.2</v>
      </c>
      <c r="D77" s="4">
        <v>0</v>
      </c>
      <c r="E77" s="42">
        <v>0.2</v>
      </c>
      <c r="F77" s="42">
        <v>0.24</v>
      </c>
      <c r="G77" s="42">
        <v>0.22</v>
      </c>
      <c r="H77" s="42">
        <v>0.02</v>
      </c>
      <c r="I77" s="42">
        <v>0.09</v>
      </c>
      <c r="J77" s="42">
        <v>0</v>
      </c>
      <c r="L77" s="1" t="s">
        <v>158</v>
      </c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4">
        <v>48201410700</v>
      </c>
      <c r="B78" s="4">
        <v>3</v>
      </c>
      <c r="C78" s="42">
        <v>0.86299999999999999</v>
      </c>
      <c r="D78" s="4">
        <v>0</v>
      </c>
      <c r="E78" s="42">
        <v>0.16</v>
      </c>
      <c r="F78" s="42">
        <v>0.38</v>
      </c>
      <c r="G78" s="42">
        <v>0.41</v>
      </c>
      <c r="H78" s="42">
        <v>0.13</v>
      </c>
      <c r="I78" s="42">
        <v>0.08</v>
      </c>
      <c r="J78" s="42">
        <v>0</v>
      </c>
      <c r="L78" s="1" t="s">
        <v>158</v>
      </c>
      <c r="M78" s="4"/>
      <c r="N78" s="4"/>
      <c r="O78" s="1" t="s">
        <v>158</v>
      </c>
      <c r="P78" s="4"/>
      <c r="Q78" s="1" t="s">
        <v>158</v>
      </c>
      <c r="R78" s="1" t="s">
        <v>158</v>
      </c>
      <c r="S78" s="4"/>
      <c r="T78" s="4"/>
    </row>
    <row r="79" spans="1:20" x14ac:dyDescent="0.25">
      <c r="A79" s="4">
        <v>48201542100</v>
      </c>
      <c r="B79" s="4">
        <v>3</v>
      </c>
      <c r="C79" s="42">
        <v>0.19</v>
      </c>
      <c r="D79" s="4">
        <v>1</v>
      </c>
      <c r="E79" s="42">
        <v>7.0000000000000007E-2</v>
      </c>
      <c r="F79" s="42">
        <v>0.19</v>
      </c>
      <c r="G79" s="42">
        <v>0.09</v>
      </c>
      <c r="H79" s="42">
        <v>0.1</v>
      </c>
      <c r="I79" s="42">
        <v>0.08</v>
      </c>
      <c r="J79" s="42">
        <v>0</v>
      </c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4">
        <v>48201222500</v>
      </c>
      <c r="B80" s="4">
        <v>3</v>
      </c>
      <c r="C80" s="42">
        <v>0.14000000000000001</v>
      </c>
      <c r="D80" s="4">
        <v>3</v>
      </c>
      <c r="E80" s="42">
        <v>0.15</v>
      </c>
      <c r="F80" s="42">
        <v>0.19</v>
      </c>
      <c r="G80" s="42">
        <v>0.28000000000000003</v>
      </c>
      <c r="H80" s="42">
        <v>0.09</v>
      </c>
      <c r="I80" s="42">
        <v>0.08</v>
      </c>
      <c r="J80" s="42">
        <v>0</v>
      </c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4">
        <v>48201311300</v>
      </c>
      <c r="B81" s="4">
        <v>3</v>
      </c>
      <c r="C81" s="42">
        <v>0.06</v>
      </c>
      <c r="D81" s="4">
        <v>2</v>
      </c>
      <c r="E81" s="42">
        <v>0.03</v>
      </c>
      <c r="F81" s="42">
        <v>0.31</v>
      </c>
      <c r="G81" s="42">
        <v>0.08</v>
      </c>
      <c r="H81" s="42">
        <v>0.08</v>
      </c>
      <c r="I81" s="42">
        <v>0.08</v>
      </c>
      <c r="J81" s="42">
        <v>0</v>
      </c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4">
        <v>48201210200</v>
      </c>
      <c r="B82" s="4">
        <v>3</v>
      </c>
      <c r="C82" s="42">
        <v>0.2</v>
      </c>
      <c r="D82" s="4">
        <v>0</v>
      </c>
      <c r="E82" s="42">
        <v>0.15</v>
      </c>
      <c r="F82" s="42">
        <v>0.11</v>
      </c>
      <c r="G82" s="42">
        <v>7.0000000000000007E-2</v>
      </c>
      <c r="H82" s="42">
        <v>0.1</v>
      </c>
      <c r="I82" s="42">
        <v>7.0000000000000007E-2</v>
      </c>
      <c r="J82" s="42">
        <v>0</v>
      </c>
      <c r="L82" s="1" t="s">
        <v>158</v>
      </c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>
        <v>48201223000</v>
      </c>
      <c r="B83" s="4">
        <v>3</v>
      </c>
      <c r="C83" s="42">
        <v>0.09</v>
      </c>
      <c r="D83" s="4">
        <v>5</v>
      </c>
      <c r="E83" s="42">
        <v>0.14000000000000001</v>
      </c>
      <c r="F83" s="42">
        <v>0.11</v>
      </c>
      <c r="G83" s="42">
        <v>0.05</v>
      </c>
      <c r="H83" s="42">
        <v>0.08</v>
      </c>
      <c r="I83" s="42">
        <v>7.0000000000000007E-2</v>
      </c>
      <c r="J83" s="42">
        <v>0</v>
      </c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4">
        <v>48201521800</v>
      </c>
      <c r="B84" s="4">
        <v>3</v>
      </c>
      <c r="C84" s="42">
        <v>0.06</v>
      </c>
      <c r="D84" s="4">
        <v>1</v>
      </c>
      <c r="E84" s="42">
        <v>0.06</v>
      </c>
      <c r="F84" s="42">
        <v>0.27</v>
      </c>
      <c r="G84" s="42">
        <v>0.14000000000000001</v>
      </c>
      <c r="H84" s="42">
        <v>0.04</v>
      </c>
      <c r="I84" s="42">
        <v>7.0000000000000007E-2</v>
      </c>
      <c r="J84" s="42">
        <v>0</v>
      </c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4">
        <v>48201222900</v>
      </c>
      <c r="B85" s="4">
        <v>3</v>
      </c>
      <c r="C85" s="42">
        <v>0.16</v>
      </c>
      <c r="D85" s="4">
        <v>4</v>
      </c>
      <c r="E85" s="42">
        <v>0.08</v>
      </c>
      <c r="F85" s="42">
        <v>0.1</v>
      </c>
      <c r="G85" s="42">
        <v>0.3</v>
      </c>
      <c r="H85" s="42">
        <v>0.09</v>
      </c>
      <c r="I85" s="42">
        <v>0.05</v>
      </c>
      <c r="J85" s="42">
        <v>0</v>
      </c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4">
        <v>48201452800</v>
      </c>
      <c r="B86" s="4">
        <v>3</v>
      </c>
      <c r="C86" s="42">
        <v>0.16</v>
      </c>
      <c r="D86" s="4">
        <v>2</v>
      </c>
      <c r="E86" s="42">
        <v>0.12</v>
      </c>
      <c r="F86" s="42">
        <v>0.27</v>
      </c>
      <c r="G86" s="42">
        <v>0.27</v>
      </c>
      <c r="H86" s="42">
        <v>0.04</v>
      </c>
      <c r="I86" s="42">
        <v>0.05</v>
      </c>
      <c r="J86" s="42">
        <v>0</v>
      </c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4">
        <v>48201411500</v>
      </c>
      <c r="B87" s="4">
        <v>3</v>
      </c>
      <c r="C87" s="42">
        <v>0.06</v>
      </c>
      <c r="D87" s="4">
        <v>1</v>
      </c>
      <c r="E87" s="42">
        <v>0.1</v>
      </c>
      <c r="F87" s="42">
        <v>0.15</v>
      </c>
      <c r="G87" s="42">
        <v>0.09</v>
      </c>
      <c r="H87" s="42">
        <v>0.04</v>
      </c>
      <c r="I87" s="42">
        <v>0.05</v>
      </c>
      <c r="J87" s="42">
        <v>0</v>
      </c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5">
      <c r="A88" s="4">
        <v>48201451800</v>
      </c>
      <c r="B88" s="4">
        <v>3</v>
      </c>
      <c r="C88" s="42">
        <v>0.14000000000000001</v>
      </c>
      <c r="D88" s="4">
        <v>3</v>
      </c>
      <c r="E88" s="42">
        <v>0.04</v>
      </c>
      <c r="F88" s="42">
        <v>0.3</v>
      </c>
      <c r="G88" s="42">
        <v>0</v>
      </c>
      <c r="H88" s="42">
        <v>0.03</v>
      </c>
      <c r="I88" s="42">
        <v>0.05</v>
      </c>
      <c r="J88" s="42">
        <v>0</v>
      </c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4">
        <v>48201432700</v>
      </c>
      <c r="B89" s="4">
        <v>3</v>
      </c>
      <c r="C89" s="42">
        <v>0.08</v>
      </c>
      <c r="D89" s="4">
        <v>1</v>
      </c>
      <c r="E89" s="42">
        <v>0.1</v>
      </c>
      <c r="F89" s="42">
        <v>0.18</v>
      </c>
      <c r="G89" s="42">
        <v>0.18</v>
      </c>
      <c r="H89" s="42">
        <v>0.05</v>
      </c>
      <c r="I89" s="42">
        <v>0.04</v>
      </c>
      <c r="J89" s="42">
        <v>0</v>
      </c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25">
      <c r="A90" s="4">
        <v>48201451000</v>
      </c>
      <c r="B90" s="4">
        <v>3</v>
      </c>
      <c r="C90" s="42">
        <v>0.13</v>
      </c>
      <c r="D90" s="4">
        <v>0</v>
      </c>
      <c r="E90" s="42">
        <v>0.17</v>
      </c>
      <c r="F90" s="42">
        <v>0.28000000000000003</v>
      </c>
      <c r="G90" s="42">
        <v>0.03</v>
      </c>
      <c r="H90" s="42">
        <v>0.05</v>
      </c>
      <c r="I90" s="42">
        <v>0.04</v>
      </c>
      <c r="J90" s="42">
        <v>0</v>
      </c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4">
        <v>48201522400</v>
      </c>
      <c r="B91" s="4">
        <v>3</v>
      </c>
      <c r="C91" s="42">
        <v>0.12</v>
      </c>
      <c r="D91" s="4">
        <v>5</v>
      </c>
      <c r="E91" s="42">
        <v>0.19</v>
      </c>
      <c r="F91" s="42">
        <v>0.1</v>
      </c>
      <c r="G91" s="42">
        <v>0.3</v>
      </c>
      <c r="H91" s="42">
        <v>0.08</v>
      </c>
      <c r="I91" s="42">
        <v>0.02</v>
      </c>
      <c r="J91" s="42">
        <v>0</v>
      </c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4">
        <v>48201433300</v>
      </c>
      <c r="B92" s="4">
        <v>3</v>
      </c>
      <c r="C92" s="42">
        <v>0.18</v>
      </c>
      <c r="D92" s="4">
        <v>3</v>
      </c>
      <c r="E92" s="42">
        <v>0.08</v>
      </c>
      <c r="F92" s="42">
        <v>0.3</v>
      </c>
      <c r="G92" s="42">
        <v>0.06</v>
      </c>
      <c r="H92" s="42">
        <v>7.0000000000000007E-2</v>
      </c>
      <c r="I92" s="42">
        <v>0.02</v>
      </c>
      <c r="J92" s="42">
        <v>0</v>
      </c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4">
        <v>48201511500</v>
      </c>
      <c r="B93" s="4">
        <v>3</v>
      </c>
      <c r="C93" s="42">
        <v>0.1</v>
      </c>
      <c r="D93" s="4">
        <v>0</v>
      </c>
      <c r="E93" s="42">
        <v>0.2</v>
      </c>
      <c r="F93" s="42">
        <v>0.24</v>
      </c>
      <c r="G93" s="42">
        <v>0.13</v>
      </c>
      <c r="H93" s="42">
        <v>0.08</v>
      </c>
      <c r="I93" s="42">
        <v>0.01</v>
      </c>
      <c r="J93" s="42">
        <v>0</v>
      </c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4">
        <v>48201232100</v>
      </c>
      <c r="B94" s="4">
        <v>3</v>
      </c>
      <c r="C94" s="42">
        <v>0.06</v>
      </c>
      <c r="D94" s="4">
        <v>0</v>
      </c>
      <c r="E94" s="42">
        <v>0.12</v>
      </c>
      <c r="F94" s="42">
        <v>0.21</v>
      </c>
      <c r="G94" s="42">
        <v>0.09</v>
      </c>
      <c r="H94" s="42">
        <v>0.05</v>
      </c>
      <c r="I94" s="42">
        <v>0</v>
      </c>
      <c r="J94" s="42">
        <v>0</v>
      </c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4">
        <v>48201410300</v>
      </c>
      <c r="B95" s="4">
        <v>2</v>
      </c>
      <c r="C95" s="42">
        <v>0.23300000000000001</v>
      </c>
      <c r="D95" s="4">
        <v>3</v>
      </c>
      <c r="E95" s="42">
        <v>0.19</v>
      </c>
      <c r="F95" s="42">
        <v>0.25</v>
      </c>
      <c r="G95" s="42">
        <v>0.5</v>
      </c>
      <c r="H95" s="42">
        <v>0.11</v>
      </c>
      <c r="I95" s="42">
        <v>0.15</v>
      </c>
      <c r="J95" s="42">
        <v>0</v>
      </c>
      <c r="L95" s="1" t="s">
        <v>158</v>
      </c>
      <c r="M95" s="4"/>
      <c r="N95" s="4"/>
      <c r="O95" s="4"/>
      <c r="P95" s="1" t="s">
        <v>158</v>
      </c>
      <c r="Q95" s="1" t="s">
        <v>158</v>
      </c>
      <c r="R95" s="1" t="s">
        <v>158</v>
      </c>
      <c r="S95" s="4"/>
      <c r="T95" s="4"/>
    </row>
    <row r="96" spans="1:20" x14ac:dyDescent="0.25">
      <c r="A96" s="4">
        <v>48201312500</v>
      </c>
      <c r="B96" s="4">
        <v>2</v>
      </c>
      <c r="C96" s="42">
        <v>0.59799999999999998</v>
      </c>
      <c r="D96" s="4">
        <v>3</v>
      </c>
      <c r="E96" s="42">
        <v>0.25</v>
      </c>
      <c r="F96" s="42">
        <v>0.28000000000000003</v>
      </c>
      <c r="G96" s="42">
        <v>0.25</v>
      </c>
      <c r="H96" s="42">
        <v>0.15</v>
      </c>
      <c r="I96" s="42">
        <v>0.13</v>
      </c>
      <c r="J96" s="42">
        <v>0</v>
      </c>
      <c r="L96" s="1" t="s">
        <v>158</v>
      </c>
      <c r="M96" s="4"/>
      <c r="N96" s="1" t="s">
        <v>158</v>
      </c>
      <c r="O96" s="4"/>
      <c r="P96" s="1" t="s">
        <v>158</v>
      </c>
      <c r="Q96" s="4"/>
      <c r="R96" s="1" t="s">
        <v>158</v>
      </c>
      <c r="S96" s="4"/>
      <c r="T96" s="4"/>
    </row>
    <row r="97" spans="1:20" x14ac:dyDescent="0.25">
      <c r="A97" s="4">
        <v>48201233700</v>
      </c>
      <c r="B97" s="4">
        <v>2</v>
      </c>
      <c r="C97" s="42">
        <v>0.11</v>
      </c>
      <c r="D97" s="4">
        <v>2</v>
      </c>
      <c r="E97" s="42">
        <v>0.04</v>
      </c>
      <c r="F97" s="42">
        <v>0.1</v>
      </c>
      <c r="G97" s="42">
        <v>0.12</v>
      </c>
      <c r="H97" s="42">
        <v>0.09</v>
      </c>
      <c r="I97" s="42">
        <v>0.11</v>
      </c>
      <c r="J97" s="42">
        <v>0</v>
      </c>
      <c r="L97" s="4"/>
      <c r="M97" s="4"/>
      <c r="N97" s="4"/>
      <c r="O97" s="4"/>
      <c r="P97" s="1" t="s">
        <v>158</v>
      </c>
      <c r="Q97" s="4"/>
      <c r="R97" s="4"/>
      <c r="S97" s="4"/>
      <c r="T97" s="4"/>
    </row>
    <row r="98" spans="1:20" x14ac:dyDescent="0.25">
      <c r="A98" s="4">
        <v>48201522200</v>
      </c>
      <c r="B98" s="4">
        <v>2</v>
      </c>
      <c r="C98" s="42">
        <v>0.13</v>
      </c>
      <c r="D98" s="4">
        <v>0</v>
      </c>
      <c r="E98" s="42">
        <v>0.1</v>
      </c>
      <c r="F98" s="42">
        <v>0.17</v>
      </c>
      <c r="G98" s="42">
        <v>0.17</v>
      </c>
      <c r="H98" s="42">
        <v>0.06</v>
      </c>
      <c r="I98" s="42">
        <v>0.11</v>
      </c>
      <c r="J98" s="42">
        <v>0</v>
      </c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4">
        <v>48201421600</v>
      </c>
      <c r="B99" s="4">
        <v>2</v>
      </c>
      <c r="C99" s="42">
        <v>0.17</v>
      </c>
      <c r="D99" s="4">
        <v>2</v>
      </c>
      <c r="E99" s="42">
        <v>0.05</v>
      </c>
      <c r="F99" s="42">
        <v>0.28999999999999998</v>
      </c>
      <c r="G99" s="42">
        <v>0.28000000000000003</v>
      </c>
      <c r="H99" s="42">
        <v>0.02</v>
      </c>
      <c r="I99" s="42">
        <v>0.11</v>
      </c>
      <c r="J99" s="42">
        <v>0</v>
      </c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4">
        <v>48201231400</v>
      </c>
      <c r="B100" s="4">
        <v>2</v>
      </c>
      <c r="C100" s="42">
        <v>0.17</v>
      </c>
      <c r="D100" s="4">
        <v>1</v>
      </c>
      <c r="E100" s="42">
        <v>0.2</v>
      </c>
      <c r="F100" s="42">
        <v>0.34</v>
      </c>
      <c r="G100" s="42">
        <v>0</v>
      </c>
      <c r="H100" s="42">
        <v>0.06</v>
      </c>
      <c r="I100" s="42">
        <v>0.1</v>
      </c>
      <c r="J100" s="42">
        <v>0</v>
      </c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4">
        <v>48201551100</v>
      </c>
      <c r="B101" s="4">
        <v>2</v>
      </c>
      <c r="C101" s="42">
        <v>0.19</v>
      </c>
      <c r="D101" s="4">
        <v>4</v>
      </c>
      <c r="E101" s="42">
        <v>0.08</v>
      </c>
      <c r="F101" s="42">
        <v>0.31</v>
      </c>
      <c r="G101" s="42">
        <v>0.15</v>
      </c>
      <c r="H101" s="42">
        <v>0.1</v>
      </c>
      <c r="I101" s="42">
        <v>0.09</v>
      </c>
      <c r="J101" s="42">
        <v>0</v>
      </c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4">
        <v>48201552500</v>
      </c>
      <c r="B102" s="4">
        <v>2</v>
      </c>
      <c r="C102" s="42">
        <v>0.12</v>
      </c>
      <c r="D102" s="4">
        <v>3</v>
      </c>
      <c r="E102" s="42">
        <v>0.1</v>
      </c>
      <c r="F102" s="42">
        <v>0.1</v>
      </c>
      <c r="G102" s="42">
        <v>0.23</v>
      </c>
      <c r="H102" s="42">
        <v>0.04</v>
      </c>
      <c r="I102" s="42">
        <v>0.09</v>
      </c>
      <c r="J102" s="42">
        <v>0</v>
      </c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4">
        <v>48201422600</v>
      </c>
      <c r="B103" s="4">
        <v>2</v>
      </c>
      <c r="C103" s="42">
        <v>0.05</v>
      </c>
      <c r="D103" s="4">
        <v>0</v>
      </c>
      <c r="E103" s="42">
        <v>0.13</v>
      </c>
      <c r="F103" s="42">
        <v>0.28999999999999998</v>
      </c>
      <c r="G103" s="42">
        <v>0.14000000000000001</v>
      </c>
      <c r="H103" s="42">
        <v>0.04</v>
      </c>
      <c r="I103" s="42">
        <v>0.09</v>
      </c>
      <c r="J103" s="42">
        <v>0</v>
      </c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4">
        <v>48201432500</v>
      </c>
      <c r="B104" s="4">
        <v>2</v>
      </c>
      <c r="C104" s="42">
        <v>0.14000000000000001</v>
      </c>
      <c r="D104" s="4">
        <v>4</v>
      </c>
      <c r="E104" s="42">
        <v>0.04</v>
      </c>
      <c r="F104" s="42">
        <v>0.1</v>
      </c>
      <c r="G104" s="42">
        <v>0.03</v>
      </c>
      <c r="H104" s="42">
        <v>0.03</v>
      </c>
      <c r="I104" s="42">
        <v>0.09</v>
      </c>
      <c r="J104" s="42">
        <v>0</v>
      </c>
      <c r="L104" s="4"/>
      <c r="M104" s="4"/>
      <c r="N104" s="4"/>
      <c r="O104" s="4"/>
      <c r="P104" s="4"/>
      <c r="Q104" s="4"/>
      <c r="R104" s="4"/>
      <c r="S104" s="4"/>
      <c r="T104" s="4"/>
    </row>
    <row r="105" spans="1:20" x14ac:dyDescent="0.25">
      <c r="A105" s="4">
        <v>48201530400</v>
      </c>
      <c r="B105" s="4">
        <v>2</v>
      </c>
      <c r="C105" s="42">
        <v>0.09</v>
      </c>
      <c r="D105" s="4">
        <v>3</v>
      </c>
      <c r="E105" s="42">
        <v>0.14000000000000001</v>
      </c>
      <c r="F105" s="42">
        <v>0.33</v>
      </c>
      <c r="G105" s="42">
        <v>0.28999999999999998</v>
      </c>
      <c r="H105" s="42">
        <v>0.09</v>
      </c>
      <c r="I105" s="42">
        <v>0.08</v>
      </c>
      <c r="J105" s="42">
        <v>0</v>
      </c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4">
        <v>48201232000</v>
      </c>
      <c r="B106" s="4">
        <v>2</v>
      </c>
      <c r="C106" s="42">
        <v>0.05</v>
      </c>
      <c r="D106" s="4">
        <v>4</v>
      </c>
      <c r="E106" s="42">
        <v>0.06</v>
      </c>
      <c r="F106" s="42">
        <v>0.1</v>
      </c>
      <c r="G106" s="42">
        <v>0.28999999999999998</v>
      </c>
      <c r="H106" s="42">
        <v>0.09</v>
      </c>
      <c r="I106" s="42">
        <v>0.08</v>
      </c>
      <c r="J106" s="42">
        <v>0</v>
      </c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4">
        <v>48201412200</v>
      </c>
      <c r="B107" s="4">
        <v>2</v>
      </c>
      <c r="C107" s="42">
        <v>0.17</v>
      </c>
      <c r="D107" s="4">
        <v>2</v>
      </c>
      <c r="E107" s="42">
        <v>0.03</v>
      </c>
      <c r="F107" s="42">
        <v>0.2</v>
      </c>
      <c r="G107" s="42">
        <v>0.13</v>
      </c>
      <c r="H107" s="42">
        <v>0.08</v>
      </c>
      <c r="I107" s="42">
        <v>0.08</v>
      </c>
      <c r="J107" s="42">
        <v>0</v>
      </c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4">
        <v>48157671000</v>
      </c>
      <c r="B108" s="4">
        <v>2</v>
      </c>
      <c r="C108" s="42">
        <v>0.14000000000000001</v>
      </c>
      <c r="D108" s="4">
        <v>4</v>
      </c>
      <c r="E108" s="42">
        <v>0.1</v>
      </c>
      <c r="F108" s="42">
        <v>0.31</v>
      </c>
      <c r="G108" s="42">
        <v>0.2</v>
      </c>
      <c r="H108" s="42">
        <v>0.03</v>
      </c>
      <c r="I108" s="42">
        <v>0.08</v>
      </c>
      <c r="J108" s="42">
        <v>0</v>
      </c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4">
        <v>48201541500</v>
      </c>
      <c r="B109" s="4">
        <v>2</v>
      </c>
      <c r="C109" s="42">
        <v>0.16</v>
      </c>
      <c r="D109" s="4">
        <v>4</v>
      </c>
      <c r="E109" s="42">
        <v>0.12</v>
      </c>
      <c r="F109" s="42">
        <v>0.11</v>
      </c>
      <c r="G109" s="42">
        <v>0.1</v>
      </c>
      <c r="H109" s="42">
        <v>0.09</v>
      </c>
      <c r="I109" s="42">
        <v>7.0000000000000007E-2</v>
      </c>
      <c r="J109" s="42">
        <v>0</v>
      </c>
      <c r="L109" s="4"/>
      <c r="M109" s="4"/>
      <c r="N109" s="4"/>
      <c r="O109" s="4"/>
      <c r="P109" s="4"/>
      <c r="Q109" s="4"/>
      <c r="R109" s="4"/>
      <c r="S109" s="4"/>
      <c r="T109" s="4"/>
    </row>
    <row r="110" spans="1:20" x14ac:dyDescent="0.25">
      <c r="A110" s="4">
        <v>48201421200</v>
      </c>
      <c r="B110" s="4">
        <v>2</v>
      </c>
      <c r="C110" s="42">
        <v>0.08</v>
      </c>
      <c r="D110" s="4">
        <v>0</v>
      </c>
      <c r="E110" s="42">
        <v>0.16</v>
      </c>
      <c r="F110" s="42">
        <v>0.3</v>
      </c>
      <c r="G110" s="42">
        <v>0.16</v>
      </c>
      <c r="H110" s="42">
        <v>0.06</v>
      </c>
      <c r="I110" s="42">
        <v>7.0000000000000007E-2</v>
      </c>
      <c r="J110" s="42">
        <v>0</v>
      </c>
      <c r="L110" s="4"/>
      <c r="M110" s="4"/>
      <c r="N110" s="4"/>
      <c r="O110" s="4"/>
      <c r="P110" s="4"/>
      <c r="Q110" s="4"/>
      <c r="R110" s="4"/>
      <c r="S110" s="4"/>
      <c r="T110" s="4"/>
    </row>
    <row r="111" spans="1:20" x14ac:dyDescent="0.25">
      <c r="A111" s="4">
        <v>48157670100</v>
      </c>
      <c r="B111" s="4">
        <v>2</v>
      </c>
      <c r="C111" s="42">
        <v>0.15</v>
      </c>
      <c r="D111" s="4">
        <v>3</v>
      </c>
      <c r="E111" s="42">
        <v>0.14000000000000001</v>
      </c>
      <c r="F111" s="42">
        <v>0.25</v>
      </c>
      <c r="G111" s="42">
        <v>0.21</v>
      </c>
      <c r="H111" s="42">
        <v>0.02</v>
      </c>
      <c r="I111" s="42">
        <v>7.0000000000000007E-2</v>
      </c>
      <c r="J111" s="42">
        <v>0</v>
      </c>
      <c r="L111" s="4"/>
      <c r="M111" s="4"/>
      <c r="N111" s="4"/>
      <c r="O111" s="4"/>
      <c r="P111" s="4"/>
      <c r="Q111" s="4"/>
      <c r="R111" s="4"/>
      <c r="S111" s="4"/>
      <c r="T111" s="4"/>
    </row>
    <row r="112" spans="1:20" x14ac:dyDescent="0.25">
      <c r="A112" s="4">
        <v>48339692300</v>
      </c>
      <c r="B112" s="4">
        <v>2</v>
      </c>
      <c r="C112" s="42">
        <v>0.2</v>
      </c>
      <c r="D112" s="4">
        <v>3</v>
      </c>
      <c r="E112" s="42">
        <v>0.05</v>
      </c>
      <c r="F112" s="42">
        <v>0.35</v>
      </c>
      <c r="G112" s="42">
        <v>0.18</v>
      </c>
      <c r="H112" s="42">
        <v>0.02</v>
      </c>
      <c r="I112" s="42">
        <v>7.0000000000000007E-2</v>
      </c>
      <c r="J112" s="42">
        <v>0</v>
      </c>
      <c r="L112" s="4"/>
      <c r="M112" s="4"/>
      <c r="N112" s="4"/>
      <c r="O112" s="4"/>
      <c r="P112" s="4"/>
      <c r="Q112" s="4"/>
      <c r="R112" s="4"/>
      <c r="S112" s="4"/>
      <c r="T112" s="4"/>
    </row>
    <row r="113" spans="1:20" x14ac:dyDescent="0.25">
      <c r="A113" s="4">
        <v>48201530600</v>
      </c>
      <c r="B113" s="4">
        <v>2</v>
      </c>
      <c r="C113" s="42">
        <v>7.0000000000000007E-2</v>
      </c>
      <c r="D113" s="4">
        <v>4</v>
      </c>
      <c r="E113" s="42">
        <v>0.19</v>
      </c>
      <c r="F113" s="42">
        <v>0.35</v>
      </c>
      <c r="G113" s="42">
        <v>0.24</v>
      </c>
      <c r="H113" s="42">
        <v>0.09</v>
      </c>
      <c r="I113" s="42">
        <v>0.06</v>
      </c>
      <c r="J113" s="42">
        <v>0</v>
      </c>
      <c r="L113" s="4"/>
      <c r="M113" s="4"/>
      <c r="N113" s="4"/>
      <c r="O113" s="1" t="s">
        <v>158</v>
      </c>
      <c r="P113" s="4"/>
      <c r="Q113" s="4"/>
      <c r="R113" s="4"/>
      <c r="S113" s="4"/>
      <c r="T113" s="4"/>
    </row>
    <row r="114" spans="1:20" x14ac:dyDescent="0.25">
      <c r="A114" s="4">
        <v>48201422700</v>
      </c>
      <c r="B114" s="4">
        <v>2</v>
      </c>
      <c r="C114" s="42">
        <v>0.2</v>
      </c>
      <c r="D114" s="4">
        <v>2</v>
      </c>
      <c r="E114" s="42">
        <v>0.06</v>
      </c>
      <c r="F114" s="42">
        <v>0.27</v>
      </c>
      <c r="G114" s="42">
        <v>0.08</v>
      </c>
      <c r="H114" s="42">
        <v>0.09</v>
      </c>
      <c r="I114" s="42">
        <v>0.06</v>
      </c>
      <c r="J114" s="42">
        <v>0</v>
      </c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4">
        <v>48201320200</v>
      </c>
      <c r="B115" s="4">
        <v>2</v>
      </c>
      <c r="C115" s="42">
        <v>0.2</v>
      </c>
      <c r="D115" s="4">
        <v>4</v>
      </c>
      <c r="E115" s="42">
        <v>0.06</v>
      </c>
      <c r="F115" s="42">
        <v>0.15</v>
      </c>
      <c r="G115" s="42">
        <v>0.14000000000000001</v>
      </c>
      <c r="H115" s="42">
        <v>7.0000000000000007E-2</v>
      </c>
      <c r="I115" s="42">
        <v>0.06</v>
      </c>
      <c r="J115" s="42">
        <v>0</v>
      </c>
      <c r="L115" s="1" t="s">
        <v>158</v>
      </c>
      <c r="M115" s="4"/>
      <c r="N115" s="4"/>
      <c r="O115" s="4"/>
      <c r="P115" s="4"/>
      <c r="Q115" s="4"/>
      <c r="R115" s="4"/>
      <c r="S115" s="4"/>
      <c r="T115" s="4"/>
    </row>
    <row r="116" spans="1:20" x14ac:dyDescent="0.25">
      <c r="A116" s="4">
        <v>48201530300</v>
      </c>
      <c r="B116" s="4">
        <v>2</v>
      </c>
      <c r="C116" s="42">
        <v>0.13</v>
      </c>
      <c r="D116" s="4">
        <v>3</v>
      </c>
      <c r="E116" s="42">
        <v>0.14000000000000001</v>
      </c>
      <c r="F116" s="42">
        <v>0.24</v>
      </c>
      <c r="G116" s="42">
        <v>0.31</v>
      </c>
      <c r="H116" s="42">
        <v>0.04</v>
      </c>
      <c r="I116" s="42">
        <v>0.06</v>
      </c>
      <c r="J116" s="42">
        <v>0</v>
      </c>
      <c r="L116" s="4"/>
      <c r="M116" s="4"/>
      <c r="N116" s="4"/>
      <c r="O116" s="4"/>
      <c r="P116" s="4"/>
      <c r="Q116" s="1" t="s">
        <v>158</v>
      </c>
      <c r="R116" s="4"/>
      <c r="S116" s="4"/>
      <c r="T116" s="4"/>
    </row>
    <row r="117" spans="1:20" x14ac:dyDescent="0.25">
      <c r="A117" s="4">
        <v>48201511100</v>
      </c>
      <c r="B117" s="4">
        <v>2</v>
      </c>
      <c r="C117" s="42">
        <v>0.14000000000000001</v>
      </c>
      <c r="D117" s="4">
        <v>4</v>
      </c>
      <c r="E117" s="42">
        <v>0.2</v>
      </c>
      <c r="F117" s="42">
        <v>0.32</v>
      </c>
      <c r="G117" s="42">
        <v>0</v>
      </c>
      <c r="H117" s="42">
        <v>0.04</v>
      </c>
      <c r="I117" s="42">
        <v>0.06</v>
      </c>
      <c r="J117" s="42">
        <v>0</v>
      </c>
      <c r="L117" s="4"/>
      <c r="M117" s="4"/>
      <c r="N117" s="1" t="s">
        <v>158</v>
      </c>
      <c r="O117" s="4"/>
      <c r="P117" s="4"/>
      <c r="Q117" s="4"/>
      <c r="R117" s="4"/>
      <c r="S117" s="4"/>
      <c r="T117" s="4"/>
    </row>
    <row r="118" spans="1:20" x14ac:dyDescent="0.25">
      <c r="A118" s="4">
        <v>48201540100</v>
      </c>
      <c r="B118" s="4">
        <v>2</v>
      </c>
      <c r="C118" s="42">
        <v>0.13</v>
      </c>
      <c r="D118" s="4">
        <v>0</v>
      </c>
      <c r="E118" s="42">
        <v>0.08</v>
      </c>
      <c r="F118" s="42">
        <v>0.24</v>
      </c>
      <c r="G118" s="42">
        <v>0.24</v>
      </c>
      <c r="H118" s="42">
        <v>0.03</v>
      </c>
      <c r="I118" s="42">
        <v>0.06</v>
      </c>
      <c r="J118" s="42">
        <v>0</v>
      </c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4">
        <v>48201451900</v>
      </c>
      <c r="B119" s="4">
        <v>2</v>
      </c>
      <c r="C119" s="42">
        <v>0.16</v>
      </c>
      <c r="D119" s="4">
        <v>4</v>
      </c>
      <c r="E119" s="42">
        <v>0.15</v>
      </c>
      <c r="F119" s="42">
        <v>0.26</v>
      </c>
      <c r="G119" s="42">
        <v>0.14000000000000001</v>
      </c>
      <c r="H119" s="42">
        <v>0.06</v>
      </c>
      <c r="I119" s="42">
        <v>0.05</v>
      </c>
      <c r="J119" s="42">
        <v>0</v>
      </c>
      <c r="L119" s="4"/>
      <c r="M119" s="4"/>
      <c r="N119" s="4"/>
      <c r="O119" s="4"/>
      <c r="P119" s="4"/>
      <c r="Q119" s="4"/>
      <c r="R119" s="4"/>
      <c r="S119" s="4"/>
      <c r="T119" s="4"/>
    </row>
    <row r="120" spans="1:20" x14ac:dyDescent="0.25">
      <c r="A120" s="4">
        <v>48201221600</v>
      </c>
      <c r="B120" s="4">
        <v>2</v>
      </c>
      <c r="C120" s="42">
        <v>0.19</v>
      </c>
      <c r="D120" s="4">
        <v>1</v>
      </c>
      <c r="E120" s="42">
        <v>0.2</v>
      </c>
      <c r="F120" s="42">
        <v>0.18</v>
      </c>
      <c r="G120" s="42">
        <v>0.2</v>
      </c>
      <c r="H120" s="42">
        <v>0.05</v>
      </c>
      <c r="I120" s="42">
        <v>0.05</v>
      </c>
      <c r="J120" s="42">
        <v>0</v>
      </c>
      <c r="L120" s="4"/>
      <c r="M120" s="4"/>
      <c r="N120" s="4"/>
      <c r="O120" s="4"/>
      <c r="P120" s="4"/>
      <c r="Q120" s="4"/>
      <c r="R120" s="4"/>
      <c r="S120" s="4"/>
      <c r="T120" s="4"/>
    </row>
    <row r="121" spans="1:20" x14ac:dyDescent="0.25">
      <c r="A121" s="4">
        <v>48201422800</v>
      </c>
      <c r="B121" s="4">
        <v>2</v>
      </c>
      <c r="C121" s="42">
        <v>7.0000000000000007E-2</v>
      </c>
      <c r="D121" s="4">
        <v>4</v>
      </c>
      <c r="E121" s="42">
        <v>0.16</v>
      </c>
      <c r="F121" s="42">
        <v>0.28999999999999998</v>
      </c>
      <c r="G121" s="42">
        <v>0.22</v>
      </c>
      <c r="H121" s="42">
        <v>0.02</v>
      </c>
      <c r="I121" s="42">
        <v>0.05</v>
      </c>
      <c r="J121" s="42">
        <v>0</v>
      </c>
      <c r="L121" s="4"/>
      <c r="M121" s="4"/>
      <c r="N121" s="4"/>
      <c r="O121" s="4"/>
      <c r="P121" s="4"/>
      <c r="Q121" s="4"/>
      <c r="R121" s="4"/>
      <c r="S121" s="4"/>
      <c r="T121" s="4"/>
    </row>
    <row r="122" spans="1:20" x14ac:dyDescent="0.25">
      <c r="A122" s="4">
        <v>48201221900</v>
      </c>
      <c r="B122" s="4">
        <v>2</v>
      </c>
      <c r="C122" s="42">
        <v>0.1</v>
      </c>
      <c r="D122" s="4">
        <v>5</v>
      </c>
      <c r="E122" s="42">
        <v>0.09</v>
      </c>
      <c r="F122" s="42">
        <v>0.32</v>
      </c>
      <c r="G122" s="42">
        <v>0.04</v>
      </c>
      <c r="H122" s="42">
        <v>0.08</v>
      </c>
      <c r="I122" s="42">
        <v>0.04</v>
      </c>
      <c r="J122" s="42">
        <v>0</v>
      </c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4">
        <v>48201451200</v>
      </c>
      <c r="B123" s="4">
        <v>2</v>
      </c>
      <c r="C123" s="42">
        <v>0.16</v>
      </c>
      <c r="D123" s="4">
        <v>2</v>
      </c>
      <c r="E123" s="42">
        <v>0.08</v>
      </c>
      <c r="F123" s="42">
        <v>0.35</v>
      </c>
      <c r="G123" s="42">
        <v>0.08</v>
      </c>
      <c r="H123" s="42">
        <v>7.0000000000000007E-2</v>
      </c>
      <c r="I123" s="42">
        <v>0.04</v>
      </c>
      <c r="J123" s="42">
        <v>0</v>
      </c>
      <c r="L123" s="4"/>
      <c r="M123" s="4"/>
      <c r="N123" s="4"/>
      <c r="O123" s="4"/>
      <c r="P123" s="4"/>
      <c r="Q123" s="4"/>
      <c r="R123" s="4"/>
      <c r="S123" s="4"/>
      <c r="T123" s="4"/>
    </row>
    <row r="124" spans="1:20" x14ac:dyDescent="0.25">
      <c r="A124" s="4">
        <v>48201220500</v>
      </c>
      <c r="B124" s="4">
        <v>2</v>
      </c>
      <c r="C124" s="42">
        <v>0.18</v>
      </c>
      <c r="D124" s="4">
        <v>4</v>
      </c>
      <c r="E124" s="42">
        <v>0.11</v>
      </c>
      <c r="F124" s="42">
        <v>0.24</v>
      </c>
      <c r="G124" s="42">
        <v>0.16</v>
      </c>
      <c r="H124" s="42">
        <v>0.02</v>
      </c>
      <c r="I124" s="42">
        <v>0.04</v>
      </c>
      <c r="J124" s="42">
        <v>0</v>
      </c>
      <c r="L124" s="4"/>
      <c r="M124" s="4"/>
      <c r="N124" s="4"/>
      <c r="O124" s="4"/>
      <c r="P124" s="4"/>
      <c r="Q124" s="4"/>
      <c r="R124" s="4"/>
      <c r="S124" s="4"/>
      <c r="T124" s="4"/>
    </row>
    <row r="125" spans="1:20" x14ac:dyDescent="0.25">
      <c r="A125" s="4">
        <v>48201313400</v>
      </c>
      <c r="B125" s="4">
        <v>2</v>
      </c>
      <c r="C125" s="42">
        <v>0.15</v>
      </c>
      <c r="D125" s="4">
        <v>4</v>
      </c>
      <c r="E125" s="42">
        <v>0.04</v>
      </c>
      <c r="F125" s="42">
        <v>0.15</v>
      </c>
      <c r="G125" s="42">
        <v>0.18</v>
      </c>
      <c r="H125" s="42">
        <v>0.01</v>
      </c>
      <c r="I125" s="42">
        <v>0.04</v>
      </c>
      <c r="J125" s="42">
        <v>0</v>
      </c>
      <c r="L125" s="4"/>
      <c r="M125" s="4"/>
      <c r="N125" s="4"/>
      <c r="O125" s="4"/>
      <c r="P125" s="4"/>
      <c r="Q125" s="4"/>
      <c r="R125" s="4"/>
      <c r="S125" s="4"/>
      <c r="T125" s="4"/>
    </row>
    <row r="126" spans="1:20" x14ac:dyDescent="0.25">
      <c r="A126" s="4">
        <v>48201413200</v>
      </c>
      <c r="B126" s="4">
        <v>2</v>
      </c>
      <c r="C126" s="42">
        <v>0.14000000000000001</v>
      </c>
      <c r="D126" s="4">
        <v>2</v>
      </c>
      <c r="E126" s="42">
        <v>0.04</v>
      </c>
      <c r="F126" s="42">
        <v>0.33</v>
      </c>
      <c r="G126" s="42">
        <v>0.28000000000000003</v>
      </c>
      <c r="H126" s="42">
        <v>0.08</v>
      </c>
      <c r="I126" s="42">
        <v>0.03</v>
      </c>
      <c r="J126" s="42">
        <v>0</v>
      </c>
      <c r="L126" s="4"/>
      <c r="M126" s="4"/>
      <c r="N126" s="4"/>
      <c r="O126" s="4"/>
      <c r="P126" s="4"/>
      <c r="Q126" s="4"/>
      <c r="R126" s="4"/>
      <c r="S126" s="4"/>
      <c r="T126" s="4"/>
    </row>
    <row r="127" spans="1:20" x14ac:dyDescent="0.25">
      <c r="A127" s="4">
        <v>48201312600</v>
      </c>
      <c r="B127" s="4">
        <v>2</v>
      </c>
      <c r="C127" s="42">
        <v>0.13</v>
      </c>
      <c r="D127" s="4">
        <v>4</v>
      </c>
      <c r="E127" s="42">
        <v>0.11</v>
      </c>
      <c r="F127" s="42">
        <v>0.31</v>
      </c>
      <c r="G127" s="42">
        <v>0.23</v>
      </c>
      <c r="H127" s="42">
        <v>0.08</v>
      </c>
      <c r="I127" s="42">
        <v>0.03</v>
      </c>
      <c r="J127" s="42">
        <v>0</v>
      </c>
      <c r="L127" s="4"/>
      <c r="M127" s="4"/>
      <c r="N127" s="4"/>
      <c r="O127" s="4"/>
      <c r="P127" s="4"/>
      <c r="Q127" s="4"/>
      <c r="R127" s="4"/>
      <c r="S127" s="4"/>
      <c r="T127" s="4"/>
    </row>
    <row r="128" spans="1:20" x14ac:dyDescent="0.25">
      <c r="A128" s="4">
        <v>48201230500</v>
      </c>
      <c r="B128" s="4">
        <v>2</v>
      </c>
      <c r="C128" s="42">
        <v>0.12</v>
      </c>
      <c r="D128" s="4">
        <v>0</v>
      </c>
      <c r="E128" s="42">
        <v>0.15</v>
      </c>
      <c r="F128" s="42">
        <v>0.27</v>
      </c>
      <c r="G128" s="42">
        <v>0.15</v>
      </c>
      <c r="H128" s="42">
        <v>7.0000000000000007E-2</v>
      </c>
      <c r="I128" s="42">
        <v>0.03</v>
      </c>
      <c r="J128" s="42">
        <v>0</v>
      </c>
      <c r="L128" s="4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4">
        <v>48201251400</v>
      </c>
      <c r="B129" s="4">
        <v>2</v>
      </c>
      <c r="C129" s="42">
        <v>0.16</v>
      </c>
      <c r="D129" s="4">
        <v>5</v>
      </c>
      <c r="E129" s="42">
        <v>0.13</v>
      </c>
      <c r="F129" s="42">
        <v>0.28000000000000003</v>
      </c>
      <c r="G129" s="42">
        <v>0.21</v>
      </c>
      <c r="H129" s="42">
        <v>0.06</v>
      </c>
      <c r="I129" s="42">
        <v>0.03</v>
      </c>
      <c r="J129" s="42">
        <v>0</v>
      </c>
      <c r="L129" s="4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4">
        <v>48201232300</v>
      </c>
      <c r="B130" s="4">
        <v>2</v>
      </c>
      <c r="C130" s="42">
        <v>0.15</v>
      </c>
      <c r="D130" s="4">
        <v>4</v>
      </c>
      <c r="E130" s="42">
        <v>0.15</v>
      </c>
      <c r="F130" s="42">
        <v>0.13</v>
      </c>
      <c r="G130" s="42">
        <v>7.0000000000000007E-2</v>
      </c>
      <c r="H130" s="42">
        <v>0.06</v>
      </c>
      <c r="I130" s="42">
        <v>0.03</v>
      </c>
      <c r="J130" s="42">
        <v>0</v>
      </c>
      <c r="L130" s="4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4">
        <v>48201350200</v>
      </c>
      <c r="B131" s="4">
        <v>2</v>
      </c>
      <c r="C131" s="42">
        <v>0.15</v>
      </c>
      <c r="D131" s="4">
        <v>1</v>
      </c>
      <c r="E131" s="42">
        <v>0.12</v>
      </c>
      <c r="F131" s="42">
        <v>0.19</v>
      </c>
      <c r="G131" s="42">
        <v>0.12</v>
      </c>
      <c r="H131" s="42">
        <v>0.05</v>
      </c>
      <c r="I131" s="42">
        <v>0.03</v>
      </c>
      <c r="J131" s="42">
        <v>0</v>
      </c>
      <c r="L131" s="4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4">
        <v>48201220200</v>
      </c>
      <c r="B132" s="4">
        <v>2</v>
      </c>
      <c r="C132" s="42">
        <v>0.13</v>
      </c>
      <c r="D132" s="4">
        <v>4</v>
      </c>
      <c r="E132" s="42">
        <v>0.11</v>
      </c>
      <c r="F132" s="42">
        <v>0.19</v>
      </c>
      <c r="G132" s="42">
        <v>0.16</v>
      </c>
      <c r="H132" s="42">
        <v>0.1</v>
      </c>
      <c r="I132" s="42">
        <v>0.02</v>
      </c>
      <c r="J132" s="42">
        <v>0</v>
      </c>
      <c r="L132" s="4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4">
        <v>48201252800</v>
      </c>
      <c r="B133" s="4">
        <v>2</v>
      </c>
      <c r="C133" s="42">
        <v>0.06</v>
      </c>
      <c r="D133" s="4">
        <v>0</v>
      </c>
      <c r="E133" s="42">
        <v>0.14000000000000001</v>
      </c>
      <c r="F133" s="42">
        <v>0.34</v>
      </c>
      <c r="G133" s="42">
        <v>0.06</v>
      </c>
      <c r="H133" s="42">
        <v>0.1</v>
      </c>
      <c r="I133" s="42">
        <v>0.02</v>
      </c>
      <c r="J133" s="42">
        <v>0</v>
      </c>
      <c r="L133" s="4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4">
        <v>48201312200</v>
      </c>
      <c r="B134" s="4">
        <v>2</v>
      </c>
      <c r="C134" s="42">
        <v>0.13</v>
      </c>
      <c r="D134" s="4">
        <v>2</v>
      </c>
      <c r="E134" s="42">
        <v>0.09</v>
      </c>
      <c r="F134" s="42">
        <v>0.27</v>
      </c>
      <c r="G134" s="42">
        <v>0.22</v>
      </c>
      <c r="H134" s="42">
        <v>0.04</v>
      </c>
      <c r="I134" s="42">
        <v>0.02</v>
      </c>
      <c r="J134" s="42">
        <v>0</v>
      </c>
      <c r="L134" s="4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4">
        <v>48201411100</v>
      </c>
      <c r="B135" s="4">
        <v>2</v>
      </c>
      <c r="C135" s="42">
        <v>0.12</v>
      </c>
      <c r="D135" s="4">
        <v>3</v>
      </c>
      <c r="E135" s="42">
        <v>0.11</v>
      </c>
      <c r="F135" s="42">
        <v>0.13</v>
      </c>
      <c r="G135" s="42">
        <v>0.13</v>
      </c>
      <c r="H135" s="42">
        <v>0.03</v>
      </c>
      <c r="I135" s="42">
        <v>0.02</v>
      </c>
      <c r="J135" s="42">
        <v>0.16</v>
      </c>
      <c r="L135" s="4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4">
        <v>48201320900</v>
      </c>
      <c r="B136" s="4">
        <v>2</v>
      </c>
      <c r="C136" s="42">
        <v>0.18</v>
      </c>
      <c r="D136" s="4">
        <v>4</v>
      </c>
      <c r="E136" s="42">
        <v>0.16</v>
      </c>
      <c r="F136" s="42">
        <v>0.13</v>
      </c>
      <c r="G136" s="42">
        <v>0.02</v>
      </c>
      <c r="H136" s="42">
        <v>0.02</v>
      </c>
      <c r="I136" s="42">
        <v>0.02</v>
      </c>
      <c r="J136" s="42">
        <v>0</v>
      </c>
      <c r="L136" s="4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4">
        <v>48201430100</v>
      </c>
      <c r="B137" s="4">
        <v>2</v>
      </c>
      <c r="C137" s="42">
        <v>0.15</v>
      </c>
      <c r="D137" s="4">
        <v>5</v>
      </c>
      <c r="E137" s="42">
        <v>0.08</v>
      </c>
      <c r="F137" s="42">
        <v>0.31</v>
      </c>
      <c r="G137" s="42">
        <v>0</v>
      </c>
      <c r="H137" s="42">
        <v>0.02</v>
      </c>
      <c r="I137" s="42">
        <v>0.02</v>
      </c>
      <c r="J137" s="42">
        <v>0.19</v>
      </c>
      <c r="L137" s="4"/>
      <c r="M137" s="4"/>
      <c r="N137" s="4"/>
      <c r="O137" s="4"/>
      <c r="P137" s="4"/>
      <c r="Q137" s="4"/>
      <c r="R137" s="4"/>
      <c r="S137" s="4"/>
      <c r="T137" s="4"/>
    </row>
    <row r="138" spans="1:20" x14ac:dyDescent="0.25">
      <c r="A138" s="4">
        <v>48201312300</v>
      </c>
      <c r="B138" s="4">
        <v>2</v>
      </c>
      <c r="C138" s="42">
        <v>7.0000000000000007E-2</v>
      </c>
      <c r="D138" s="4">
        <v>4</v>
      </c>
      <c r="E138" s="42">
        <v>0.14000000000000001</v>
      </c>
      <c r="F138" s="42">
        <v>0.34</v>
      </c>
      <c r="G138" s="42">
        <v>0.09</v>
      </c>
      <c r="H138" s="42">
        <v>7.0000000000000007E-2</v>
      </c>
      <c r="I138" s="42">
        <v>0.01</v>
      </c>
      <c r="J138" s="42">
        <v>0</v>
      </c>
      <c r="L138" s="4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4">
        <v>48201310600</v>
      </c>
      <c r="B139" s="4">
        <v>2</v>
      </c>
      <c r="C139" s="42">
        <v>0.2</v>
      </c>
      <c r="D139" s="4">
        <v>2</v>
      </c>
      <c r="E139" s="42">
        <v>0.16</v>
      </c>
      <c r="F139" s="42">
        <v>0.28000000000000003</v>
      </c>
      <c r="G139" s="42">
        <v>0.25</v>
      </c>
      <c r="H139" s="42">
        <v>0.06</v>
      </c>
      <c r="I139" s="42">
        <v>0.01</v>
      </c>
      <c r="J139" s="42">
        <v>0</v>
      </c>
      <c r="L139" s="1" t="s">
        <v>158</v>
      </c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4">
        <v>48201231500</v>
      </c>
      <c r="B140" s="4">
        <v>2</v>
      </c>
      <c r="C140" s="42">
        <v>0.12</v>
      </c>
      <c r="D140" s="4">
        <v>0</v>
      </c>
      <c r="E140" s="42">
        <v>0.18</v>
      </c>
      <c r="F140" s="42">
        <v>0.12</v>
      </c>
      <c r="G140" s="42">
        <v>0.16</v>
      </c>
      <c r="H140" s="42">
        <v>7.0000000000000007E-2</v>
      </c>
      <c r="I140" s="42">
        <v>0</v>
      </c>
      <c r="J140" s="42">
        <v>0</v>
      </c>
      <c r="L140" s="4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4">
        <v>48201552100</v>
      </c>
      <c r="B141" s="4">
        <v>2</v>
      </c>
      <c r="C141" s="42">
        <v>0.18</v>
      </c>
      <c r="D141" s="4">
        <v>5</v>
      </c>
      <c r="E141" s="42">
        <v>0.08</v>
      </c>
      <c r="F141" s="42">
        <v>0.28000000000000003</v>
      </c>
      <c r="G141" s="42">
        <v>0.25</v>
      </c>
      <c r="H141" s="42">
        <v>0.05</v>
      </c>
      <c r="I141" s="42">
        <v>0</v>
      </c>
      <c r="J141" s="42">
        <v>0</v>
      </c>
      <c r="L141" s="4"/>
      <c r="M141" s="1" t="s">
        <v>158</v>
      </c>
      <c r="N141" s="4"/>
      <c r="O141" s="4"/>
      <c r="P141" s="4"/>
      <c r="Q141" s="4"/>
      <c r="R141" s="4"/>
      <c r="S141" s="4"/>
      <c r="T141" s="4"/>
    </row>
    <row r="142" spans="1:20" x14ac:dyDescent="0.25">
      <c r="A142" s="4">
        <v>48201510500</v>
      </c>
      <c r="B142" s="4">
        <v>1</v>
      </c>
      <c r="C142" s="42">
        <v>0.18</v>
      </c>
      <c r="D142" s="4">
        <v>6</v>
      </c>
      <c r="E142" s="42">
        <v>0.25</v>
      </c>
      <c r="F142" s="42">
        <v>0.43</v>
      </c>
      <c r="G142" s="42">
        <v>0.5</v>
      </c>
      <c r="H142" s="42">
        <v>0.1</v>
      </c>
      <c r="I142" s="42">
        <v>0.11</v>
      </c>
      <c r="J142" s="42">
        <v>0</v>
      </c>
      <c r="L142" s="4"/>
      <c r="M142" s="1" t="s">
        <v>158</v>
      </c>
      <c r="N142" s="1" t="s">
        <v>158</v>
      </c>
      <c r="O142" s="1" t="s">
        <v>158</v>
      </c>
      <c r="P142" s="1" t="s">
        <v>158</v>
      </c>
      <c r="Q142" s="1" t="s">
        <v>158</v>
      </c>
      <c r="R142" s="1" t="s">
        <v>158</v>
      </c>
      <c r="S142" s="4"/>
      <c r="T142" s="4"/>
    </row>
    <row r="143" spans="1:20" x14ac:dyDescent="0.25">
      <c r="A143" s="4">
        <v>48201410600</v>
      </c>
      <c r="B143" s="4">
        <v>1</v>
      </c>
      <c r="C143" s="42">
        <v>0.14000000000000001</v>
      </c>
      <c r="D143" s="4">
        <v>3</v>
      </c>
      <c r="E143" s="42">
        <v>0.24</v>
      </c>
      <c r="F143" s="42">
        <v>0.51</v>
      </c>
      <c r="G143" s="42">
        <v>0.3</v>
      </c>
      <c r="H143" s="42">
        <v>0.09</v>
      </c>
      <c r="I143" s="42">
        <v>0.11</v>
      </c>
      <c r="J143" s="42">
        <v>0</v>
      </c>
      <c r="L143" s="4"/>
      <c r="M143" s="4"/>
      <c r="N143" s="1" t="s">
        <v>158</v>
      </c>
      <c r="O143" s="1" t="s">
        <v>158</v>
      </c>
      <c r="P143" s="1" t="s">
        <v>158</v>
      </c>
      <c r="Q143" s="4"/>
      <c r="R143" s="4"/>
      <c r="S143" s="4"/>
      <c r="T143" s="4"/>
    </row>
    <row r="144" spans="1:20" x14ac:dyDescent="0.25">
      <c r="A144" s="4">
        <v>48201330700</v>
      </c>
      <c r="B144" s="4">
        <v>1</v>
      </c>
      <c r="C144" s="42">
        <v>0.2</v>
      </c>
      <c r="D144" s="4">
        <v>3</v>
      </c>
      <c r="E144" s="42">
        <v>0.03</v>
      </c>
      <c r="F144" s="42">
        <v>0.19</v>
      </c>
      <c r="G144" s="42">
        <v>0.2</v>
      </c>
      <c r="H144" s="42">
        <v>0.09</v>
      </c>
      <c r="I144" s="42">
        <v>0.11</v>
      </c>
      <c r="J144" s="42">
        <v>0</v>
      </c>
      <c r="L144" s="4"/>
      <c r="M144" s="4"/>
      <c r="N144" s="4"/>
      <c r="O144" s="4"/>
      <c r="P144" s="1" t="s">
        <v>158</v>
      </c>
      <c r="Q144" s="4"/>
      <c r="R144" s="4"/>
      <c r="S144" s="4"/>
      <c r="T144" s="4"/>
    </row>
    <row r="145" spans="1:20" x14ac:dyDescent="0.25">
      <c r="A145" s="4">
        <v>48201421400</v>
      </c>
      <c r="B145" s="4">
        <v>1</v>
      </c>
      <c r="C145" s="42">
        <v>0.05</v>
      </c>
      <c r="D145" s="4">
        <v>2</v>
      </c>
      <c r="E145" s="42">
        <v>0.05</v>
      </c>
      <c r="F145" s="42">
        <v>0.24</v>
      </c>
      <c r="G145" s="42">
        <v>0.19</v>
      </c>
      <c r="H145" s="42">
        <v>0.09</v>
      </c>
      <c r="I145" s="42">
        <v>0.11</v>
      </c>
      <c r="J145" s="42">
        <v>0</v>
      </c>
      <c r="L145" s="4"/>
      <c r="M145" s="4"/>
      <c r="N145" s="4"/>
      <c r="O145" s="4"/>
      <c r="P145" s="1" t="s">
        <v>158</v>
      </c>
      <c r="Q145" s="4"/>
      <c r="R145" s="4"/>
      <c r="S145" s="4"/>
      <c r="T145" s="4"/>
    </row>
    <row r="146" spans="1:20" x14ac:dyDescent="0.25">
      <c r="A146" s="4">
        <v>48201551000</v>
      </c>
      <c r="B146" s="4">
        <v>1</v>
      </c>
      <c r="C146" s="42">
        <v>0.19</v>
      </c>
      <c r="D146" s="4">
        <v>5</v>
      </c>
      <c r="E146" s="42">
        <v>0.12</v>
      </c>
      <c r="F146" s="42">
        <v>0.32</v>
      </c>
      <c r="G146" s="42">
        <v>0.28999999999999998</v>
      </c>
      <c r="H146" s="42">
        <v>0.08</v>
      </c>
      <c r="I146" s="42">
        <v>0.11</v>
      </c>
      <c r="J146" s="42">
        <v>0</v>
      </c>
      <c r="L146" s="4"/>
      <c r="M146" s="1" t="s">
        <v>158</v>
      </c>
      <c r="N146" s="4"/>
      <c r="O146" s="4"/>
      <c r="P146" s="4"/>
      <c r="Q146" s="4"/>
      <c r="R146" s="4"/>
      <c r="S146" s="4"/>
      <c r="T146" s="4"/>
    </row>
    <row r="147" spans="1:20" x14ac:dyDescent="0.25">
      <c r="A147" s="4">
        <v>48201550600</v>
      </c>
      <c r="B147" s="4">
        <v>1</v>
      </c>
      <c r="C147" s="42">
        <v>0.17</v>
      </c>
      <c r="D147" s="4">
        <v>2</v>
      </c>
      <c r="E147" s="42">
        <v>0.08</v>
      </c>
      <c r="F147" s="42">
        <v>0.32</v>
      </c>
      <c r="G147" s="42">
        <v>0.15</v>
      </c>
      <c r="H147" s="42">
        <v>0.08</v>
      </c>
      <c r="I147" s="42">
        <v>0.11</v>
      </c>
      <c r="J147" s="42">
        <v>0</v>
      </c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4">
        <v>48201420500</v>
      </c>
      <c r="B148" s="4">
        <v>1</v>
      </c>
      <c r="C148" s="42">
        <v>0.17</v>
      </c>
      <c r="D148" s="4">
        <v>5</v>
      </c>
      <c r="E148" s="42">
        <v>0.1</v>
      </c>
      <c r="F148" s="42">
        <v>0.16</v>
      </c>
      <c r="G148" s="42">
        <v>0.19</v>
      </c>
      <c r="H148" s="42">
        <v>7.0000000000000007E-2</v>
      </c>
      <c r="I148" s="42">
        <v>0.11</v>
      </c>
      <c r="J148" s="42">
        <v>0</v>
      </c>
      <c r="L148" s="4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4">
        <v>48201310300</v>
      </c>
      <c r="B149" s="4">
        <v>1</v>
      </c>
      <c r="C149" s="42">
        <v>0.05</v>
      </c>
      <c r="D149" s="4">
        <v>5</v>
      </c>
      <c r="E149" s="42">
        <v>0.17</v>
      </c>
      <c r="F149" s="42">
        <v>0.1</v>
      </c>
      <c r="G149" s="42">
        <v>0.21</v>
      </c>
      <c r="H149" s="42">
        <v>0.06</v>
      </c>
      <c r="I149" s="42">
        <v>0.11</v>
      </c>
      <c r="J149" s="42">
        <v>0</v>
      </c>
      <c r="L149" s="4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4">
        <v>48201430200</v>
      </c>
      <c r="B150" s="4">
        <v>1</v>
      </c>
      <c r="C150" s="42">
        <v>0.13</v>
      </c>
      <c r="D150" s="4">
        <v>5</v>
      </c>
      <c r="E150" s="42">
        <v>0.1</v>
      </c>
      <c r="F150" s="42">
        <v>0.1</v>
      </c>
      <c r="G150" s="42">
        <v>0.11</v>
      </c>
      <c r="H150" s="42">
        <v>0.06</v>
      </c>
      <c r="I150" s="42">
        <v>0.11</v>
      </c>
      <c r="J150" s="42">
        <v>0</v>
      </c>
      <c r="L150" s="4"/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4">
        <v>48201530700</v>
      </c>
      <c r="B151" s="4">
        <v>1</v>
      </c>
      <c r="C151" s="42">
        <v>0.06</v>
      </c>
      <c r="D151" s="4">
        <v>5</v>
      </c>
      <c r="E151" s="42">
        <v>0.06</v>
      </c>
      <c r="F151" s="42">
        <v>0.26</v>
      </c>
      <c r="G151" s="42">
        <v>0.3</v>
      </c>
      <c r="H151" s="42">
        <v>0.03</v>
      </c>
      <c r="I151" s="42">
        <v>0.11</v>
      </c>
      <c r="J151" s="42">
        <v>0</v>
      </c>
      <c r="L151" s="4"/>
      <c r="M151" s="4"/>
      <c r="N151" s="4"/>
      <c r="O151" s="4"/>
      <c r="P151" s="4"/>
      <c r="Q151" s="4"/>
      <c r="R151" s="4"/>
      <c r="S151" s="4"/>
      <c r="T151" s="4"/>
    </row>
    <row r="152" spans="1:20" x14ac:dyDescent="0.25">
      <c r="A152" s="4">
        <v>48201552000</v>
      </c>
      <c r="B152" s="4">
        <v>1</v>
      </c>
      <c r="C152" s="42">
        <v>0.12</v>
      </c>
      <c r="D152" s="4">
        <v>1</v>
      </c>
      <c r="E152" s="42">
        <v>0.18</v>
      </c>
      <c r="F152" s="42">
        <v>0.17</v>
      </c>
      <c r="G152" s="42">
        <v>0.22</v>
      </c>
      <c r="H152" s="42">
        <v>0.01</v>
      </c>
      <c r="I152" s="42">
        <v>0.11</v>
      </c>
      <c r="J152" s="42">
        <v>0</v>
      </c>
      <c r="L152" s="4"/>
      <c r="M152" s="4"/>
      <c r="N152" s="4"/>
      <c r="O152" s="4"/>
      <c r="P152" s="4"/>
      <c r="Q152" s="4"/>
      <c r="R152" s="4"/>
      <c r="S152" s="4"/>
      <c r="T152" s="4"/>
    </row>
    <row r="153" spans="1:20" x14ac:dyDescent="0.25">
      <c r="A153" s="4">
        <v>48201310400</v>
      </c>
      <c r="B153" s="4">
        <v>1</v>
      </c>
      <c r="C153" s="42">
        <v>0.08</v>
      </c>
      <c r="D153" s="4">
        <v>0</v>
      </c>
      <c r="E153" s="42">
        <v>0.09</v>
      </c>
      <c r="F153" s="42">
        <v>0.33</v>
      </c>
      <c r="G153" s="42">
        <v>0.2</v>
      </c>
      <c r="H153" s="42">
        <v>0.09</v>
      </c>
      <c r="I153" s="42">
        <v>0.1</v>
      </c>
      <c r="J153" s="42">
        <v>0</v>
      </c>
      <c r="L153" s="4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4">
        <v>48201230900</v>
      </c>
      <c r="B154" s="4">
        <v>1</v>
      </c>
      <c r="C154" s="42">
        <v>7.0000000000000007E-2</v>
      </c>
      <c r="D154" s="4">
        <v>5</v>
      </c>
      <c r="E154" s="42">
        <v>0.18</v>
      </c>
      <c r="F154" s="42">
        <v>0.14000000000000001</v>
      </c>
      <c r="G154" s="42">
        <v>0.16</v>
      </c>
      <c r="H154" s="42">
        <v>0.08</v>
      </c>
      <c r="I154" s="42">
        <v>0.1</v>
      </c>
      <c r="J154" s="42">
        <v>0</v>
      </c>
      <c r="L154" s="4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4">
        <v>48201311700</v>
      </c>
      <c r="B155" s="4">
        <v>1</v>
      </c>
      <c r="C155" s="42">
        <v>0.18</v>
      </c>
      <c r="D155" s="4">
        <v>3</v>
      </c>
      <c r="E155" s="42">
        <v>0.12</v>
      </c>
      <c r="F155" s="42">
        <v>0.2</v>
      </c>
      <c r="G155" s="42">
        <v>0.24</v>
      </c>
      <c r="H155" s="42">
        <v>0.05</v>
      </c>
      <c r="I155" s="42">
        <v>0.1</v>
      </c>
      <c r="J155" s="42">
        <v>0</v>
      </c>
      <c r="L155" s="4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4">
        <v>48201333200</v>
      </c>
      <c r="B156" s="4">
        <v>1</v>
      </c>
      <c r="C156" s="42">
        <v>0.19</v>
      </c>
      <c r="D156" s="4">
        <v>1</v>
      </c>
      <c r="E156" s="42">
        <v>0.03</v>
      </c>
      <c r="F156" s="42">
        <v>0.13</v>
      </c>
      <c r="G156" s="42">
        <v>0.04</v>
      </c>
      <c r="H156" s="42">
        <v>0.05</v>
      </c>
      <c r="I156" s="42">
        <v>0.1</v>
      </c>
      <c r="J156" s="42">
        <v>0</v>
      </c>
      <c r="L156" s="4"/>
      <c r="M156" s="4"/>
      <c r="N156" s="4"/>
      <c r="O156" s="4"/>
      <c r="P156" s="4"/>
      <c r="Q156" s="4"/>
      <c r="R156" s="4"/>
      <c r="S156" s="4"/>
      <c r="T156" s="4"/>
    </row>
    <row r="157" spans="1:20" x14ac:dyDescent="0.25">
      <c r="A157" s="4">
        <v>48201541600</v>
      </c>
      <c r="B157" s="4">
        <v>1</v>
      </c>
      <c r="C157" s="42">
        <v>0.13</v>
      </c>
      <c r="D157" s="4">
        <v>3</v>
      </c>
      <c r="E157" s="42">
        <v>0.09</v>
      </c>
      <c r="F157" s="42">
        <v>0.33</v>
      </c>
      <c r="G157" s="42">
        <v>0.14000000000000001</v>
      </c>
      <c r="H157" s="42">
        <v>0.02</v>
      </c>
      <c r="I157" s="42">
        <v>0.1</v>
      </c>
      <c r="J157" s="42">
        <v>0</v>
      </c>
      <c r="L157" s="4"/>
      <c r="M157" s="4"/>
      <c r="N157" s="4"/>
      <c r="O157" s="4"/>
      <c r="P157" s="4"/>
      <c r="Q157" s="4"/>
      <c r="R157" s="4"/>
      <c r="S157" s="4"/>
      <c r="T157" s="4"/>
    </row>
    <row r="158" spans="1:20" x14ac:dyDescent="0.25">
      <c r="A158" s="4">
        <v>48201433000</v>
      </c>
      <c r="B158" s="4">
        <v>1</v>
      </c>
      <c r="C158" s="42">
        <v>0.19</v>
      </c>
      <c r="D158" s="4">
        <v>2</v>
      </c>
      <c r="E158" s="42">
        <v>7.0000000000000007E-2</v>
      </c>
      <c r="F158" s="42">
        <v>0.18</v>
      </c>
      <c r="G158" s="42">
        <v>0.23</v>
      </c>
      <c r="H158" s="42">
        <v>0.01</v>
      </c>
      <c r="I158" s="42">
        <v>0.1</v>
      </c>
      <c r="J158" s="42">
        <v>0</v>
      </c>
      <c r="L158" s="4"/>
      <c r="M158" s="4"/>
      <c r="N158" s="4"/>
      <c r="O158" s="4"/>
      <c r="P158" s="4"/>
      <c r="Q158" s="4"/>
      <c r="R158" s="4"/>
      <c r="S158" s="4"/>
      <c r="T158" s="4"/>
    </row>
    <row r="159" spans="1:20" x14ac:dyDescent="0.25">
      <c r="A159" s="4">
        <v>48201541800</v>
      </c>
      <c r="B159" s="4">
        <v>1</v>
      </c>
      <c r="C159" s="42">
        <v>0.2</v>
      </c>
      <c r="D159" s="4">
        <v>4</v>
      </c>
      <c r="E159" s="42">
        <v>0.14000000000000001</v>
      </c>
      <c r="F159" s="42">
        <v>0.24</v>
      </c>
      <c r="G159" s="42">
        <v>0.19</v>
      </c>
      <c r="H159" s="42">
        <v>0.1</v>
      </c>
      <c r="I159" s="42">
        <v>0.09</v>
      </c>
      <c r="J159" s="42">
        <v>0</v>
      </c>
      <c r="L159" s="4"/>
      <c r="M159" s="4"/>
      <c r="N159" s="4"/>
      <c r="O159" s="4"/>
      <c r="P159" s="4"/>
      <c r="Q159" s="4"/>
      <c r="R159" s="1" t="s">
        <v>158</v>
      </c>
      <c r="S159" s="4"/>
      <c r="T159" s="4"/>
    </row>
    <row r="160" spans="1:20" x14ac:dyDescent="0.25">
      <c r="A160" s="4">
        <v>48201332100</v>
      </c>
      <c r="B160" s="4">
        <v>1</v>
      </c>
      <c r="C160" s="42">
        <v>0.2</v>
      </c>
      <c r="D160" s="4">
        <v>0</v>
      </c>
      <c r="E160" s="42">
        <v>0.2</v>
      </c>
      <c r="F160" s="42">
        <v>0.24</v>
      </c>
      <c r="G160" s="42">
        <v>0.21</v>
      </c>
      <c r="H160" s="42">
        <v>7.0000000000000007E-2</v>
      </c>
      <c r="I160" s="42">
        <v>0.09</v>
      </c>
      <c r="J160" s="42">
        <v>0</v>
      </c>
      <c r="L160" s="4"/>
      <c r="M160" s="4"/>
      <c r="N160" s="4"/>
      <c r="O160" s="4"/>
      <c r="P160" s="4"/>
      <c r="Q160" s="4"/>
      <c r="R160" s="4"/>
      <c r="S160" s="4"/>
      <c r="T160" s="4"/>
    </row>
    <row r="161" spans="1:20" x14ac:dyDescent="0.25">
      <c r="A161" s="4">
        <v>48201311500</v>
      </c>
      <c r="B161" s="4">
        <v>1</v>
      </c>
      <c r="C161" s="42">
        <v>0.12</v>
      </c>
      <c r="D161" s="4">
        <v>2</v>
      </c>
      <c r="E161" s="42">
        <v>0.14000000000000001</v>
      </c>
      <c r="F161" s="42">
        <v>0.13</v>
      </c>
      <c r="G161" s="42">
        <v>0.11</v>
      </c>
      <c r="H161" s="42">
        <v>7.0000000000000007E-2</v>
      </c>
      <c r="I161" s="42">
        <v>0.09</v>
      </c>
      <c r="J161" s="42">
        <v>0</v>
      </c>
      <c r="L161" s="4"/>
      <c r="M161" s="4"/>
      <c r="N161" s="4"/>
      <c r="O161" s="4"/>
      <c r="P161" s="4"/>
      <c r="Q161" s="4"/>
      <c r="R161" s="4"/>
      <c r="S161" s="4"/>
      <c r="T161" s="4"/>
    </row>
    <row r="162" spans="1:20" x14ac:dyDescent="0.25">
      <c r="A162" s="4">
        <v>48201520700</v>
      </c>
      <c r="B162" s="4">
        <v>1</v>
      </c>
      <c r="C162" s="42">
        <v>0.11</v>
      </c>
      <c r="D162" s="4">
        <v>2</v>
      </c>
      <c r="E162" s="42">
        <v>0.14000000000000001</v>
      </c>
      <c r="F162" s="42">
        <v>0.11</v>
      </c>
      <c r="G162" s="42">
        <v>0.17</v>
      </c>
      <c r="H162" s="42">
        <v>0.05</v>
      </c>
      <c r="I162" s="42">
        <v>0.09</v>
      </c>
      <c r="J162" s="42">
        <v>0</v>
      </c>
      <c r="L162" s="4"/>
      <c r="M162" s="4"/>
      <c r="N162" s="4"/>
      <c r="O162" s="4"/>
      <c r="P162" s="4"/>
      <c r="Q162" s="4"/>
      <c r="R162" s="4"/>
      <c r="S162" s="4"/>
      <c r="T162" s="4"/>
    </row>
    <row r="163" spans="1:20" x14ac:dyDescent="0.25">
      <c r="A163" s="4">
        <v>48201331300</v>
      </c>
      <c r="B163" s="4">
        <v>1</v>
      </c>
      <c r="C163" s="42">
        <v>0.13</v>
      </c>
      <c r="D163" s="4">
        <v>0</v>
      </c>
      <c r="E163" s="42">
        <v>0.06</v>
      </c>
      <c r="F163" s="42">
        <v>0.34</v>
      </c>
      <c r="G163" s="42">
        <v>0.12</v>
      </c>
      <c r="H163" s="42">
        <v>0.05</v>
      </c>
      <c r="I163" s="42">
        <v>0.09</v>
      </c>
      <c r="J163" s="42">
        <v>0</v>
      </c>
      <c r="L163" s="4"/>
      <c r="M163" s="4"/>
      <c r="N163" s="4"/>
      <c r="O163" s="4"/>
      <c r="P163" s="4"/>
      <c r="Q163" s="4"/>
      <c r="R163" s="4"/>
      <c r="S163" s="4"/>
      <c r="T163" s="4"/>
    </row>
    <row r="164" spans="1:20" x14ac:dyDescent="0.25">
      <c r="A164" s="4">
        <v>48201521300</v>
      </c>
      <c r="B164" s="4">
        <v>1</v>
      </c>
      <c r="C164" s="42">
        <v>0.09</v>
      </c>
      <c r="D164" s="4">
        <v>5</v>
      </c>
      <c r="E164" s="42">
        <v>0.15</v>
      </c>
      <c r="F164" s="42">
        <v>0.14000000000000001</v>
      </c>
      <c r="G164" s="42">
        <v>0.25</v>
      </c>
      <c r="H164" s="42">
        <v>0.03</v>
      </c>
      <c r="I164" s="42">
        <v>0.09</v>
      </c>
      <c r="J164" s="42">
        <v>0</v>
      </c>
      <c r="L164" s="4"/>
      <c r="M164" s="4"/>
      <c r="N164" s="4"/>
      <c r="O164" s="4"/>
      <c r="P164" s="4"/>
      <c r="Q164" s="4"/>
      <c r="R164" s="4"/>
      <c r="S164" s="4"/>
      <c r="T164" s="4"/>
    </row>
    <row r="165" spans="1:20" x14ac:dyDescent="0.25">
      <c r="A165" s="4">
        <v>48201552300</v>
      </c>
      <c r="B165" s="4">
        <v>1</v>
      </c>
      <c r="C165" s="42">
        <v>0.09</v>
      </c>
      <c r="D165" s="4">
        <v>4</v>
      </c>
      <c r="E165" s="42">
        <v>0.03</v>
      </c>
      <c r="F165" s="42">
        <v>0.21</v>
      </c>
      <c r="G165" s="42">
        <v>0.11</v>
      </c>
      <c r="H165" s="42">
        <v>0.03</v>
      </c>
      <c r="I165" s="42">
        <v>0.09</v>
      </c>
      <c r="J165" s="42">
        <v>0</v>
      </c>
      <c r="L165" s="4"/>
      <c r="M165" s="4"/>
      <c r="N165" s="4"/>
      <c r="O165" s="4"/>
      <c r="P165" s="4"/>
      <c r="Q165" s="4"/>
      <c r="R165" s="4"/>
      <c r="S165" s="4"/>
      <c r="T165" s="4"/>
    </row>
    <row r="166" spans="1:20" x14ac:dyDescent="0.25">
      <c r="A166" s="4">
        <v>48201334000</v>
      </c>
      <c r="B166" s="4">
        <v>1</v>
      </c>
      <c r="C166" s="42">
        <v>0.09</v>
      </c>
      <c r="D166" s="4">
        <v>1</v>
      </c>
      <c r="E166" s="42">
        <v>0.2</v>
      </c>
      <c r="F166" s="42">
        <v>0.25</v>
      </c>
      <c r="G166" s="42">
        <v>0.02</v>
      </c>
      <c r="H166" s="42">
        <v>0.03</v>
      </c>
      <c r="I166" s="42">
        <v>0.09</v>
      </c>
      <c r="J166" s="42">
        <v>0</v>
      </c>
      <c r="L166" s="4"/>
      <c r="M166" s="4"/>
      <c r="N166" s="4"/>
      <c r="O166" s="4"/>
      <c r="P166" s="4"/>
      <c r="Q166" s="4"/>
      <c r="R166" s="4"/>
      <c r="S166" s="4"/>
      <c r="T166" s="4"/>
    </row>
    <row r="167" spans="1:20" x14ac:dyDescent="0.25">
      <c r="A167" s="4">
        <v>48201422200</v>
      </c>
      <c r="B167" s="4">
        <v>1</v>
      </c>
      <c r="C167" s="42">
        <v>7.0000000000000007E-2</v>
      </c>
      <c r="D167" s="4">
        <v>0</v>
      </c>
      <c r="E167" s="42">
        <v>0.05</v>
      </c>
      <c r="F167" s="42">
        <v>0.21</v>
      </c>
      <c r="G167" s="42">
        <v>7.0000000000000007E-2</v>
      </c>
      <c r="H167" s="42">
        <v>0.1</v>
      </c>
      <c r="I167" s="42">
        <v>0.08</v>
      </c>
      <c r="J167" s="42">
        <v>0</v>
      </c>
      <c r="L167" s="4"/>
      <c r="M167" s="4"/>
      <c r="N167" s="4"/>
      <c r="O167" s="4"/>
      <c r="P167" s="4"/>
      <c r="Q167" s="4"/>
      <c r="R167" s="4"/>
      <c r="S167" s="4"/>
      <c r="T167" s="4"/>
    </row>
    <row r="168" spans="1:20" x14ac:dyDescent="0.25">
      <c r="A168" s="4">
        <v>48201330500</v>
      </c>
      <c r="B168" s="4">
        <v>1</v>
      </c>
      <c r="C168" s="42">
        <v>0.11</v>
      </c>
      <c r="D168" s="4">
        <v>1</v>
      </c>
      <c r="E168" s="42">
        <v>0.15</v>
      </c>
      <c r="F168" s="42">
        <v>0.19</v>
      </c>
      <c r="G168" s="42">
        <v>0.27</v>
      </c>
      <c r="H168" s="42">
        <v>7.0000000000000007E-2</v>
      </c>
      <c r="I168" s="42">
        <v>0.08</v>
      </c>
      <c r="J168" s="42">
        <v>0</v>
      </c>
      <c r="L168" s="4"/>
      <c r="M168" s="4"/>
      <c r="N168" s="4"/>
      <c r="O168" s="4"/>
      <c r="P168" s="4"/>
      <c r="Q168" s="4"/>
      <c r="R168" s="4"/>
      <c r="S168" s="4"/>
      <c r="T168" s="4"/>
    </row>
    <row r="169" spans="1:20" x14ac:dyDescent="0.25">
      <c r="A169" s="4">
        <v>48201550400</v>
      </c>
      <c r="B169" s="4">
        <v>1</v>
      </c>
      <c r="C169" s="42">
        <v>0.1</v>
      </c>
      <c r="D169" s="4">
        <v>0</v>
      </c>
      <c r="E169" s="42">
        <v>0.11</v>
      </c>
      <c r="F169" s="42">
        <v>0.1</v>
      </c>
      <c r="G169" s="42">
        <v>0.14000000000000001</v>
      </c>
      <c r="H169" s="42">
        <v>7.0000000000000007E-2</v>
      </c>
      <c r="I169" s="42">
        <v>0.08</v>
      </c>
      <c r="J169" s="42">
        <v>0</v>
      </c>
      <c r="L169" s="4"/>
      <c r="M169" s="4"/>
      <c r="N169" s="4"/>
      <c r="O169" s="4"/>
      <c r="P169" s="4"/>
      <c r="Q169" s="4"/>
      <c r="R169" s="4"/>
      <c r="S169" s="4"/>
      <c r="T169" s="4"/>
    </row>
    <row r="170" spans="1:20" x14ac:dyDescent="0.25">
      <c r="A170" s="4">
        <v>48201233100</v>
      </c>
      <c r="B170" s="4">
        <v>1</v>
      </c>
      <c r="C170" s="42">
        <v>0.09</v>
      </c>
      <c r="D170" s="4">
        <v>4</v>
      </c>
      <c r="E170" s="42">
        <v>0.15</v>
      </c>
      <c r="F170" s="42">
        <v>0.2</v>
      </c>
      <c r="G170" s="42">
        <v>0.28999999999999998</v>
      </c>
      <c r="H170" s="42">
        <v>0.04</v>
      </c>
      <c r="I170" s="42">
        <v>0.08</v>
      </c>
      <c r="J170" s="42">
        <v>0</v>
      </c>
      <c r="L170" s="4"/>
      <c r="M170" s="4"/>
      <c r="N170" s="4"/>
      <c r="O170" s="4"/>
      <c r="P170" s="4"/>
      <c r="Q170" s="4"/>
      <c r="R170" s="4"/>
      <c r="S170" s="4"/>
      <c r="T170" s="4"/>
    </row>
    <row r="171" spans="1:20" x14ac:dyDescent="0.25">
      <c r="A171" s="4">
        <v>48201550900</v>
      </c>
      <c r="B171" s="4">
        <v>1</v>
      </c>
      <c r="C171" s="42">
        <v>0.09</v>
      </c>
      <c r="D171" s="4">
        <v>0</v>
      </c>
      <c r="E171" s="42">
        <v>0.09</v>
      </c>
      <c r="F171" s="42">
        <v>0.17</v>
      </c>
      <c r="G171" s="42">
        <v>0.28999999999999998</v>
      </c>
      <c r="H171" s="42">
        <v>0.02</v>
      </c>
      <c r="I171" s="42">
        <v>0.08</v>
      </c>
      <c r="J171" s="42">
        <v>0</v>
      </c>
      <c r="L171" s="4"/>
      <c r="M171" s="4"/>
      <c r="N171" s="4"/>
      <c r="O171" s="4"/>
      <c r="P171" s="4"/>
      <c r="Q171" s="4"/>
      <c r="R171" s="4"/>
      <c r="S171" s="4"/>
      <c r="T171" s="4"/>
    </row>
    <row r="172" spans="1:20" x14ac:dyDescent="0.25">
      <c r="A172" s="4">
        <v>48201210400</v>
      </c>
      <c r="B172" s="4">
        <v>1</v>
      </c>
      <c r="C172" s="42">
        <v>0.1</v>
      </c>
      <c r="D172" s="4">
        <v>2</v>
      </c>
      <c r="E172" s="42">
        <v>0.09</v>
      </c>
      <c r="F172" s="42">
        <v>0.18</v>
      </c>
      <c r="G172" s="42">
        <v>0.17</v>
      </c>
      <c r="H172" s="42">
        <v>0.02</v>
      </c>
      <c r="I172" s="42">
        <v>0.08</v>
      </c>
      <c r="J172" s="42">
        <v>0</v>
      </c>
      <c r="L172" s="4"/>
      <c r="M172" s="4"/>
      <c r="N172" s="4"/>
      <c r="O172" s="4"/>
      <c r="P172" s="4"/>
      <c r="Q172" s="4"/>
      <c r="R172" s="4"/>
      <c r="S172" s="4"/>
      <c r="T172" s="4"/>
    </row>
    <row r="173" spans="1:20" x14ac:dyDescent="0.25">
      <c r="A173" s="4">
        <v>48201452400</v>
      </c>
      <c r="B173" s="4">
        <v>1</v>
      </c>
      <c r="C173" s="42">
        <v>0.2</v>
      </c>
      <c r="D173" s="4">
        <v>2</v>
      </c>
      <c r="E173" s="42">
        <v>0.1</v>
      </c>
      <c r="F173" s="42">
        <v>0.24</v>
      </c>
      <c r="G173" s="42">
        <v>0.12</v>
      </c>
      <c r="H173" s="42">
        <v>0.1</v>
      </c>
      <c r="I173" s="42">
        <v>7.0000000000000007E-2</v>
      </c>
      <c r="J173" s="42">
        <v>0</v>
      </c>
      <c r="L173" s="4"/>
      <c r="M173" s="4"/>
      <c r="N173" s="4"/>
      <c r="O173" s="4"/>
      <c r="P173" s="4"/>
      <c r="Q173" s="4"/>
      <c r="R173" s="4"/>
      <c r="S173" s="4"/>
      <c r="T173" s="4"/>
    </row>
    <row r="174" spans="1:20" x14ac:dyDescent="0.25">
      <c r="A174" s="4">
        <v>48201332400</v>
      </c>
      <c r="B174" s="4">
        <v>1</v>
      </c>
      <c r="C174" s="42">
        <v>0.16</v>
      </c>
      <c r="D174" s="4">
        <v>5</v>
      </c>
      <c r="E174" s="42">
        <v>0.11</v>
      </c>
      <c r="F174" s="42">
        <v>0.35</v>
      </c>
      <c r="G174" s="42">
        <v>0.28000000000000003</v>
      </c>
      <c r="H174" s="42">
        <v>0.08</v>
      </c>
      <c r="I174" s="42">
        <v>7.0000000000000007E-2</v>
      </c>
      <c r="J174" s="42">
        <v>0</v>
      </c>
      <c r="L174" s="4"/>
      <c r="M174" s="4"/>
      <c r="N174" s="4"/>
      <c r="O174" s="4"/>
      <c r="P174" s="4"/>
      <c r="Q174" s="4"/>
      <c r="R174" s="4"/>
      <c r="S174" s="4"/>
      <c r="T174" s="4"/>
    </row>
    <row r="175" spans="1:20" x14ac:dyDescent="0.25">
      <c r="A175" s="4">
        <v>48201451400</v>
      </c>
      <c r="B175" s="4">
        <v>1</v>
      </c>
      <c r="C175" s="42">
        <v>0.11</v>
      </c>
      <c r="D175" s="4">
        <v>1</v>
      </c>
      <c r="E175" s="42">
        <v>0.1</v>
      </c>
      <c r="F175" s="42">
        <v>0.17</v>
      </c>
      <c r="G175" s="42">
        <v>0</v>
      </c>
      <c r="H175" s="42">
        <v>0.08</v>
      </c>
      <c r="I175" s="42">
        <v>7.0000000000000007E-2</v>
      </c>
      <c r="J175" s="42">
        <v>0</v>
      </c>
      <c r="L175" s="4"/>
      <c r="M175" s="4"/>
      <c r="N175" s="4"/>
      <c r="O175" s="4"/>
      <c r="P175" s="4"/>
      <c r="Q175" s="4"/>
      <c r="R175" s="4"/>
      <c r="S175" s="4"/>
      <c r="T175" s="4"/>
    </row>
    <row r="176" spans="1:20" x14ac:dyDescent="0.25">
      <c r="A176" s="4">
        <v>48201521000</v>
      </c>
      <c r="B176" s="4">
        <v>1</v>
      </c>
      <c r="C176" s="42">
        <v>0.13</v>
      </c>
      <c r="D176" s="4">
        <v>5</v>
      </c>
      <c r="E176" s="42">
        <v>0.03</v>
      </c>
      <c r="F176" s="42">
        <v>0.28999999999999998</v>
      </c>
      <c r="G176" s="42">
        <v>0</v>
      </c>
      <c r="H176" s="42">
        <v>7.0000000000000007E-2</v>
      </c>
      <c r="I176" s="42">
        <v>7.0000000000000007E-2</v>
      </c>
      <c r="J176" s="42">
        <v>0</v>
      </c>
      <c r="L176" s="4"/>
      <c r="M176" s="4"/>
      <c r="N176" s="4"/>
      <c r="O176" s="4"/>
      <c r="P176" s="4"/>
      <c r="Q176" s="4"/>
      <c r="R176" s="4"/>
      <c r="S176" s="4"/>
      <c r="T176" s="4"/>
    </row>
    <row r="177" spans="1:20" x14ac:dyDescent="0.25">
      <c r="A177" s="4">
        <v>48201314300</v>
      </c>
      <c r="B177" s="4">
        <v>1</v>
      </c>
      <c r="C177" s="42">
        <v>0.06</v>
      </c>
      <c r="D177" s="4">
        <v>2</v>
      </c>
      <c r="E177" s="42">
        <v>0.2</v>
      </c>
      <c r="F177" s="42">
        <v>0.15</v>
      </c>
      <c r="G177" s="42">
        <v>0.21</v>
      </c>
      <c r="H177" s="42">
        <v>0.06</v>
      </c>
      <c r="I177" s="42">
        <v>7.0000000000000007E-2</v>
      </c>
      <c r="J177" s="42">
        <v>0</v>
      </c>
      <c r="L177" s="4"/>
      <c r="M177" s="4"/>
      <c r="N177" s="1" t="s">
        <v>158</v>
      </c>
      <c r="O177" s="4"/>
      <c r="P177" s="4"/>
      <c r="Q177" s="4"/>
      <c r="R177" s="4"/>
      <c r="S177" s="4"/>
      <c r="T177" s="4"/>
    </row>
    <row r="178" spans="1:20" x14ac:dyDescent="0.25">
      <c r="A178" s="4">
        <v>48201411800</v>
      </c>
      <c r="B178" s="4">
        <v>1</v>
      </c>
      <c r="C178" s="42">
        <v>0.08</v>
      </c>
      <c r="D178" s="4">
        <v>0</v>
      </c>
      <c r="E178" s="42">
        <v>0.17</v>
      </c>
      <c r="F178" s="42">
        <v>0.24</v>
      </c>
      <c r="G178" s="42">
        <v>0.13</v>
      </c>
      <c r="H178" s="42">
        <v>0.06</v>
      </c>
      <c r="I178" s="42">
        <v>7.0000000000000007E-2</v>
      </c>
      <c r="J178" s="42">
        <v>0</v>
      </c>
      <c r="L178" s="4"/>
      <c r="M178" s="4"/>
      <c r="N178" s="4"/>
      <c r="O178" s="4"/>
      <c r="P178" s="4"/>
      <c r="Q178" s="4"/>
      <c r="R178" s="4"/>
      <c r="S178" s="4"/>
      <c r="T178" s="4"/>
    </row>
    <row r="179" spans="1:20" x14ac:dyDescent="0.25">
      <c r="A179" s="4">
        <v>48201211200</v>
      </c>
      <c r="B179" s="4">
        <v>1</v>
      </c>
      <c r="C179" s="42">
        <v>0.17</v>
      </c>
      <c r="D179" s="4">
        <v>0</v>
      </c>
      <c r="E179" s="42">
        <v>0.1</v>
      </c>
      <c r="F179" s="42">
        <v>0.28000000000000003</v>
      </c>
      <c r="G179" s="42">
        <v>0.06</v>
      </c>
      <c r="H179" s="42">
        <v>0.06</v>
      </c>
      <c r="I179" s="42">
        <v>7.0000000000000007E-2</v>
      </c>
      <c r="J179" s="42">
        <v>0</v>
      </c>
      <c r="L179" s="4"/>
      <c r="M179" s="4"/>
      <c r="N179" s="4"/>
      <c r="O179" s="4"/>
      <c r="P179" s="4"/>
      <c r="Q179" s="4"/>
      <c r="R179" s="4"/>
      <c r="S179" s="4"/>
      <c r="T179" s="4"/>
    </row>
    <row r="180" spans="1:20" x14ac:dyDescent="0.25">
      <c r="A180" s="4">
        <v>48201411400</v>
      </c>
      <c r="B180" s="4">
        <v>1</v>
      </c>
      <c r="C180" s="42">
        <v>0.09</v>
      </c>
      <c r="D180" s="4">
        <v>1</v>
      </c>
      <c r="E180" s="42">
        <v>0.03</v>
      </c>
      <c r="F180" s="42">
        <v>0.09</v>
      </c>
      <c r="G180" s="42">
        <v>0.11</v>
      </c>
      <c r="H180" s="42">
        <v>0.03</v>
      </c>
      <c r="I180" s="42">
        <v>7.0000000000000007E-2</v>
      </c>
      <c r="J180" s="42">
        <v>0.17</v>
      </c>
      <c r="L180" s="4"/>
      <c r="M180" s="4"/>
      <c r="N180" s="4"/>
      <c r="O180" s="4"/>
      <c r="P180" s="4"/>
      <c r="Q180" s="4"/>
      <c r="R180" s="4"/>
      <c r="S180" s="4"/>
      <c r="T180" s="4"/>
    </row>
    <row r="181" spans="1:20" x14ac:dyDescent="0.25">
      <c r="A181" s="4">
        <v>48201453100</v>
      </c>
      <c r="B181" s="4">
        <v>1</v>
      </c>
      <c r="C181" s="42">
        <v>0.05</v>
      </c>
      <c r="D181" s="4">
        <v>3</v>
      </c>
      <c r="E181" s="42">
        <v>0.06</v>
      </c>
      <c r="F181" s="42">
        <v>0.3</v>
      </c>
      <c r="G181" s="42">
        <v>0.03</v>
      </c>
      <c r="H181" s="42">
        <v>0.03</v>
      </c>
      <c r="I181" s="42">
        <v>7.0000000000000007E-2</v>
      </c>
      <c r="J181" s="42">
        <v>0</v>
      </c>
      <c r="L181" s="4"/>
      <c r="M181" s="4"/>
      <c r="N181" s="4"/>
      <c r="O181" s="4"/>
      <c r="P181" s="4"/>
      <c r="Q181" s="4"/>
      <c r="R181" s="4"/>
      <c r="S181" s="4"/>
      <c r="T181" s="4"/>
    </row>
    <row r="182" spans="1:20" x14ac:dyDescent="0.25">
      <c r="A182" s="4">
        <v>48201453700</v>
      </c>
      <c r="B182" s="4">
        <v>1</v>
      </c>
      <c r="C182" s="42">
        <v>0.13</v>
      </c>
      <c r="D182" s="4">
        <v>3</v>
      </c>
      <c r="E182" s="42">
        <v>0.15</v>
      </c>
      <c r="F182" s="42">
        <v>0.15</v>
      </c>
      <c r="G182" s="42">
        <v>0.23</v>
      </c>
      <c r="H182" s="42">
        <v>0.01</v>
      </c>
      <c r="I182" s="42">
        <v>7.0000000000000007E-2</v>
      </c>
      <c r="J182" s="42">
        <v>0</v>
      </c>
      <c r="L182" s="4"/>
      <c r="M182" s="4"/>
      <c r="N182" s="4"/>
      <c r="O182" s="4"/>
      <c r="P182" s="4"/>
      <c r="Q182" s="4"/>
      <c r="R182" s="4"/>
      <c r="S182" s="4"/>
      <c r="T182" s="4"/>
    </row>
    <row r="183" spans="1:20" x14ac:dyDescent="0.25">
      <c r="A183" s="4">
        <v>48201231900</v>
      </c>
      <c r="B183" s="4">
        <v>1</v>
      </c>
      <c r="C183" s="42">
        <v>0.09</v>
      </c>
      <c r="D183" s="4">
        <v>5</v>
      </c>
      <c r="E183" s="42">
        <v>7.0000000000000007E-2</v>
      </c>
      <c r="F183" s="42">
        <v>0.19</v>
      </c>
      <c r="G183" s="42">
        <v>0.22</v>
      </c>
      <c r="H183" s="42">
        <v>0.01</v>
      </c>
      <c r="I183" s="42">
        <v>7.0000000000000007E-2</v>
      </c>
      <c r="J183" s="42">
        <v>0</v>
      </c>
      <c r="L183" s="4"/>
      <c r="M183" s="4"/>
      <c r="N183" s="4"/>
      <c r="O183" s="4"/>
      <c r="P183" s="4"/>
      <c r="Q183" s="4"/>
      <c r="R183" s="4"/>
      <c r="S183" s="4"/>
      <c r="T183" s="4"/>
    </row>
    <row r="184" spans="1:20" x14ac:dyDescent="0.25">
      <c r="A184" s="4">
        <v>48201553300</v>
      </c>
      <c r="B184" s="4">
        <v>1</v>
      </c>
      <c r="C184" s="42">
        <v>0.1</v>
      </c>
      <c r="D184" s="4">
        <v>1</v>
      </c>
      <c r="E184" s="42">
        <v>0.18</v>
      </c>
      <c r="F184" s="42">
        <v>0.24</v>
      </c>
      <c r="G184" s="42">
        <v>0.04</v>
      </c>
      <c r="H184" s="42">
        <v>0.1</v>
      </c>
      <c r="I184" s="42">
        <v>0.06</v>
      </c>
      <c r="J184" s="42">
        <v>0</v>
      </c>
      <c r="L184" s="4"/>
      <c r="M184" s="4"/>
      <c r="N184" s="4"/>
      <c r="O184" s="4"/>
      <c r="P184" s="4"/>
      <c r="Q184" s="4"/>
      <c r="R184" s="4"/>
      <c r="S184" s="4"/>
      <c r="T184" s="4"/>
    </row>
    <row r="185" spans="1:20" x14ac:dyDescent="0.25">
      <c r="A185" s="4">
        <v>48201231000</v>
      </c>
      <c r="B185" s="4">
        <v>1</v>
      </c>
      <c r="C185" s="42">
        <v>0.1</v>
      </c>
      <c r="D185" s="4">
        <v>0</v>
      </c>
      <c r="E185" s="42">
        <v>0.15</v>
      </c>
      <c r="F185" s="42">
        <v>0.25</v>
      </c>
      <c r="G185" s="42">
        <v>0.23</v>
      </c>
      <c r="H185" s="42">
        <v>0.09</v>
      </c>
      <c r="I185" s="42">
        <v>0.06</v>
      </c>
      <c r="J185" s="42">
        <v>0</v>
      </c>
      <c r="L185" s="4"/>
      <c r="M185" s="4"/>
      <c r="N185" s="4"/>
      <c r="O185" s="4"/>
      <c r="P185" s="4"/>
      <c r="Q185" s="4"/>
      <c r="R185" s="4"/>
      <c r="S185" s="4"/>
      <c r="T185" s="4"/>
    </row>
    <row r="186" spans="1:20" x14ac:dyDescent="0.25">
      <c r="A186" s="4">
        <v>48201551600</v>
      </c>
      <c r="B186" s="4">
        <v>1</v>
      </c>
      <c r="C186" s="42">
        <v>0.17</v>
      </c>
      <c r="D186" s="4">
        <v>3</v>
      </c>
      <c r="E186" s="42">
        <v>7.0000000000000007E-2</v>
      </c>
      <c r="F186" s="42">
        <v>0.35</v>
      </c>
      <c r="G186" s="42">
        <v>0.24</v>
      </c>
      <c r="H186" s="42">
        <v>0.06</v>
      </c>
      <c r="I186" s="42">
        <v>0.06</v>
      </c>
      <c r="J186" s="42">
        <v>0</v>
      </c>
      <c r="L186" s="4"/>
      <c r="M186" s="4"/>
      <c r="N186" s="4"/>
      <c r="O186" s="4"/>
      <c r="P186" s="4"/>
      <c r="Q186" s="4"/>
      <c r="R186" s="4"/>
      <c r="S186" s="4"/>
      <c r="T186" s="4"/>
    </row>
    <row r="187" spans="1:20" x14ac:dyDescent="0.25">
      <c r="A187" s="4">
        <v>48201522300</v>
      </c>
      <c r="B187" s="4">
        <v>1</v>
      </c>
      <c r="C187" s="42">
        <v>0.05</v>
      </c>
      <c r="D187" s="4">
        <v>4</v>
      </c>
      <c r="E187" s="42">
        <v>0.12</v>
      </c>
      <c r="F187" s="42">
        <v>0.33</v>
      </c>
      <c r="G187" s="42">
        <v>0.17</v>
      </c>
      <c r="H187" s="42">
        <v>0.06</v>
      </c>
      <c r="I187" s="42">
        <v>0.06</v>
      </c>
      <c r="J187" s="42">
        <v>0</v>
      </c>
      <c r="L187" s="4"/>
      <c r="M187" s="4"/>
      <c r="N187" s="4"/>
      <c r="O187" s="4"/>
      <c r="P187" s="4"/>
      <c r="Q187" s="4"/>
      <c r="R187" s="4"/>
      <c r="S187" s="4"/>
      <c r="T187" s="4"/>
    </row>
    <row r="188" spans="1:20" x14ac:dyDescent="0.25">
      <c r="A188" s="4">
        <v>48157671100</v>
      </c>
      <c r="B188" s="4">
        <v>1</v>
      </c>
      <c r="C188" s="42">
        <v>7.0000000000000007E-2</v>
      </c>
      <c r="D188" s="4">
        <v>4</v>
      </c>
      <c r="E188" s="42">
        <v>0.06</v>
      </c>
      <c r="F188" s="42">
        <v>0.11</v>
      </c>
      <c r="G188" s="42">
        <v>0.17</v>
      </c>
      <c r="H188" s="42">
        <v>0.04</v>
      </c>
      <c r="I188" s="42">
        <v>0.06</v>
      </c>
      <c r="J188" s="42">
        <v>0</v>
      </c>
      <c r="L188" s="4"/>
      <c r="M188" s="4"/>
      <c r="N188" s="4"/>
      <c r="O188" s="4"/>
      <c r="P188" s="4"/>
      <c r="Q188" s="4"/>
      <c r="R188" s="4"/>
      <c r="S188" s="4"/>
      <c r="T188" s="4"/>
    </row>
    <row r="189" spans="1:20" x14ac:dyDescent="0.25">
      <c r="A189" s="4">
        <v>48201451700</v>
      </c>
      <c r="B189" s="4">
        <v>1</v>
      </c>
      <c r="C189" s="42">
        <v>0.14000000000000001</v>
      </c>
      <c r="D189" s="4">
        <v>5</v>
      </c>
      <c r="E189" s="42">
        <v>0.13</v>
      </c>
      <c r="F189" s="42">
        <v>0.19</v>
      </c>
      <c r="G189" s="42">
        <v>0.01</v>
      </c>
      <c r="H189" s="42">
        <v>0.02</v>
      </c>
      <c r="I189" s="42">
        <v>0.06</v>
      </c>
      <c r="J189" s="42">
        <v>0</v>
      </c>
      <c r="L189" s="4"/>
      <c r="M189" s="4"/>
      <c r="N189" s="4"/>
      <c r="O189" s="4"/>
      <c r="P189" s="4"/>
      <c r="Q189" s="4"/>
      <c r="R189" s="4"/>
      <c r="S189" s="4"/>
      <c r="T189" s="4"/>
    </row>
    <row r="190" spans="1:20" x14ac:dyDescent="0.25">
      <c r="A190" s="4">
        <v>48201432800</v>
      </c>
      <c r="B190" s="4">
        <v>1</v>
      </c>
      <c r="C190" s="42">
        <v>7.0000000000000007E-2</v>
      </c>
      <c r="D190" s="4">
        <v>2</v>
      </c>
      <c r="E190" s="42">
        <v>0.12</v>
      </c>
      <c r="F190" s="42">
        <v>0.27</v>
      </c>
      <c r="G190" s="42">
        <v>0.01</v>
      </c>
      <c r="H190" s="42">
        <v>0.01</v>
      </c>
      <c r="I190" s="42">
        <v>0.06</v>
      </c>
      <c r="J190" s="42">
        <v>0</v>
      </c>
      <c r="L190" s="4"/>
      <c r="M190" s="4"/>
      <c r="N190" s="4"/>
      <c r="O190" s="4"/>
      <c r="P190" s="4"/>
      <c r="Q190" s="4"/>
      <c r="R190" s="4"/>
      <c r="S190" s="4"/>
      <c r="T190" s="4"/>
    </row>
    <row r="191" spans="1:20" x14ac:dyDescent="0.25">
      <c r="A191" s="4">
        <v>48201310700</v>
      </c>
      <c r="B191" s="4">
        <v>1</v>
      </c>
      <c r="C191" s="42">
        <v>0.2</v>
      </c>
      <c r="D191" s="4">
        <v>5</v>
      </c>
      <c r="E191" s="42">
        <v>0.18</v>
      </c>
      <c r="F191" s="42">
        <v>0.28000000000000003</v>
      </c>
      <c r="G191" s="42">
        <v>0.04</v>
      </c>
      <c r="H191" s="42">
        <v>7.0000000000000007E-2</v>
      </c>
      <c r="I191" s="42">
        <v>0.05</v>
      </c>
      <c r="J191" s="42">
        <v>0</v>
      </c>
      <c r="L191" s="4"/>
      <c r="M191" s="1" t="s">
        <v>158</v>
      </c>
      <c r="N191" s="4"/>
      <c r="O191" s="4"/>
      <c r="P191" s="4"/>
      <c r="Q191" s="4"/>
      <c r="R191" s="4"/>
      <c r="S191" s="4"/>
      <c r="T191" s="4"/>
    </row>
    <row r="192" spans="1:20" x14ac:dyDescent="0.25">
      <c r="A192" s="4">
        <v>48201422500</v>
      </c>
      <c r="B192" s="4">
        <v>1</v>
      </c>
      <c r="C192" s="42">
        <v>0.15</v>
      </c>
      <c r="D192" s="4">
        <v>5</v>
      </c>
      <c r="E192" s="42">
        <v>0.14000000000000001</v>
      </c>
      <c r="F192" s="42">
        <v>0.11</v>
      </c>
      <c r="G192" s="42">
        <v>0.31</v>
      </c>
      <c r="H192" s="42">
        <v>0.06</v>
      </c>
      <c r="I192" s="42">
        <v>0.05</v>
      </c>
      <c r="J192" s="42">
        <v>0</v>
      </c>
      <c r="L192" s="4"/>
      <c r="M192" s="4"/>
      <c r="N192" s="4"/>
      <c r="O192" s="4"/>
      <c r="P192" s="4"/>
      <c r="Q192" s="4"/>
      <c r="R192" s="4"/>
      <c r="S192" s="4"/>
      <c r="T192" s="4"/>
    </row>
    <row r="193" spans="1:20" x14ac:dyDescent="0.25">
      <c r="A193" s="4">
        <v>48201453600</v>
      </c>
      <c r="B193" s="4">
        <v>1</v>
      </c>
      <c r="C193" s="42">
        <v>0.12</v>
      </c>
      <c r="D193" s="4">
        <v>5</v>
      </c>
      <c r="E193" s="42">
        <v>0.15</v>
      </c>
      <c r="F193" s="42">
        <v>0.35</v>
      </c>
      <c r="G193" s="42">
        <v>0.22</v>
      </c>
      <c r="H193" s="42">
        <v>0.05</v>
      </c>
      <c r="I193" s="42">
        <v>0.05</v>
      </c>
      <c r="J193" s="42">
        <v>0</v>
      </c>
      <c r="L193" s="4"/>
      <c r="M193" s="4"/>
      <c r="N193" s="4"/>
      <c r="O193" s="1" t="s">
        <v>158</v>
      </c>
      <c r="P193" s="4"/>
      <c r="Q193" s="4"/>
      <c r="R193" s="4"/>
      <c r="S193" s="4"/>
      <c r="T193" s="4"/>
    </row>
    <row r="194" spans="1:20" x14ac:dyDescent="0.25">
      <c r="A194" s="4">
        <v>48201532500</v>
      </c>
      <c r="B194" s="4">
        <v>1</v>
      </c>
      <c r="C194" s="42">
        <v>0.06</v>
      </c>
      <c r="D194" s="4">
        <v>2</v>
      </c>
      <c r="E194" s="42">
        <v>0.2</v>
      </c>
      <c r="F194" s="42">
        <v>0.23</v>
      </c>
      <c r="G194" s="42">
        <v>0.2</v>
      </c>
      <c r="H194" s="42">
        <v>0.04</v>
      </c>
      <c r="I194" s="42">
        <v>0.05</v>
      </c>
      <c r="J194" s="42">
        <v>0</v>
      </c>
      <c r="L194" s="4"/>
      <c r="M194" s="4"/>
      <c r="N194" s="1" t="s">
        <v>158</v>
      </c>
      <c r="O194" s="4"/>
      <c r="P194" s="4"/>
      <c r="Q194" s="4"/>
      <c r="R194" s="4"/>
      <c r="S194" s="4"/>
      <c r="T194" s="4"/>
    </row>
    <row r="195" spans="1:20" x14ac:dyDescent="0.25">
      <c r="A195" s="4">
        <v>48201340100</v>
      </c>
      <c r="B195" s="4">
        <v>1</v>
      </c>
      <c r="C195" s="42">
        <v>0.13</v>
      </c>
      <c r="D195" s="4">
        <v>4</v>
      </c>
      <c r="E195" s="42">
        <v>0.11</v>
      </c>
      <c r="F195" s="42">
        <v>0.12</v>
      </c>
      <c r="G195" s="42">
        <v>7.0000000000000007E-2</v>
      </c>
      <c r="H195" s="42">
        <v>0.02</v>
      </c>
      <c r="I195" s="42">
        <v>0.05</v>
      </c>
      <c r="J195" s="42">
        <v>0</v>
      </c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4">
        <v>48201230800</v>
      </c>
      <c r="B196" s="4">
        <v>1</v>
      </c>
      <c r="C196" s="42">
        <v>0.06</v>
      </c>
      <c r="D196" s="4">
        <v>5</v>
      </c>
      <c r="E196" s="42">
        <v>0.09</v>
      </c>
      <c r="F196" s="42">
        <v>0.23</v>
      </c>
      <c r="G196" s="42">
        <v>0.02</v>
      </c>
      <c r="H196" s="42">
        <v>0.02</v>
      </c>
      <c r="I196" s="42">
        <v>0.05</v>
      </c>
      <c r="J196" s="42">
        <v>0</v>
      </c>
      <c r="L196" s="4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4">
        <v>48201552200</v>
      </c>
      <c r="B197" s="4">
        <v>1</v>
      </c>
      <c r="C197" s="42">
        <v>0.19</v>
      </c>
      <c r="D197" s="4">
        <v>5</v>
      </c>
      <c r="E197" s="42">
        <v>0.05</v>
      </c>
      <c r="F197" s="42">
        <v>0.25</v>
      </c>
      <c r="G197" s="42">
        <v>0.23</v>
      </c>
      <c r="H197" s="42">
        <v>0.01</v>
      </c>
      <c r="I197" s="42">
        <v>0.05</v>
      </c>
      <c r="J197" s="42">
        <v>0</v>
      </c>
      <c r="L197" s="4"/>
      <c r="M197" s="1" t="s">
        <v>158</v>
      </c>
      <c r="N197" s="4"/>
      <c r="O197" s="4"/>
      <c r="P197" s="4"/>
      <c r="Q197" s="4"/>
      <c r="R197" s="4"/>
      <c r="S197" s="4"/>
      <c r="T197" s="4"/>
    </row>
    <row r="198" spans="1:20" x14ac:dyDescent="0.25">
      <c r="A198" s="4">
        <v>48201322700</v>
      </c>
      <c r="B198" s="4">
        <v>1</v>
      </c>
      <c r="C198" s="42">
        <v>0.08</v>
      </c>
      <c r="D198" s="4">
        <v>3</v>
      </c>
      <c r="E198" s="42">
        <v>0.14000000000000001</v>
      </c>
      <c r="F198" s="42">
        <v>0.14000000000000001</v>
      </c>
      <c r="G198" s="42">
        <v>7.0000000000000007E-2</v>
      </c>
      <c r="H198" s="42">
        <v>0.01</v>
      </c>
      <c r="I198" s="42">
        <v>0.05</v>
      </c>
      <c r="J198" s="42">
        <v>0</v>
      </c>
      <c r="L198" s="4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4">
        <v>48201533300</v>
      </c>
      <c r="B199" s="4">
        <v>1</v>
      </c>
      <c r="C199" s="42">
        <v>0.11</v>
      </c>
      <c r="D199" s="4">
        <v>0</v>
      </c>
      <c r="E199" s="42">
        <v>0.18</v>
      </c>
      <c r="F199" s="42">
        <v>0.12</v>
      </c>
      <c r="G199" s="42">
        <v>0.31</v>
      </c>
      <c r="H199" s="42">
        <v>0.1</v>
      </c>
      <c r="I199" s="42">
        <v>0.04</v>
      </c>
      <c r="J199" s="42">
        <v>0</v>
      </c>
      <c r="L199" s="4"/>
      <c r="M199" s="4"/>
      <c r="N199" s="4"/>
      <c r="O199" s="4"/>
      <c r="P199" s="4"/>
      <c r="Q199" s="4"/>
      <c r="R199" s="1" t="s">
        <v>158</v>
      </c>
      <c r="S199" s="4"/>
      <c r="T199" s="4"/>
    </row>
    <row r="200" spans="1:20" x14ac:dyDescent="0.25">
      <c r="A200" s="4">
        <v>48201534000</v>
      </c>
      <c r="B200" s="4">
        <v>1</v>
      </c>
      <c r="C200" s="42">
        <v>0.2</v>
      </c>
      <c r="D200" s="4">
        <v>0</v>
      </c>
      <c r="E200" s="42">
        <v>0.19</v>
      </c>
      <c r="F200" s="42">
        <v>0.16</v>
      </c>
      <c r="G200" s="42">
        <v>0.25</v>
      </c>
      <c r="H200" s="42">
        <v>7.0000000000000007E-2</v>
      </c>
      <c r="I200" s="42">
        <v>0.04</v>
      </c>
      <c r="J200" s="42">
        <v>0</v>
      </c>
      <c r="L200" s="4"/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4">
        <v>48201240900</v>
      </c>
      <c r="B201" s="4">
        <v>1</v>
      </c>
      <c r="C201" s="42">
        <v>0.1</v>
      </c>
      <c r="D201" s="4">
        <v>0</v>
      </c>
      <c r="E201" s="42">
        <v>0.18</v>
      </c>
      <c r="F201" s="42">
        <v>0.2</v>
      </c>
      <c r="G201" s="42">
        <v>0.13</v>
      </c>
      <c r="H201" s="42">
        <v>0.03</v>
      </c>
      <c r="I201" s="42">
        <v>0.04</v>
      </c>
      <c r="J201" s="42">
        <v>0</v>
      </c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4">
        <v>48201232700</v>
      </c>
      <c r="B202" s="4">
        <v>1</v>
      </c>
      <c r="C202" s="42">
        <v>0.12</v>
      </c>
      <c r="D202" s="4">
        <v>3</v>
      </c>
      <c r="E202" s="42">
        <v>0.1</v>
      </c>
      <c r="F202" s="42">
        <v>0.33</v>
      </c>
      <c r="G202" s="42">
        <v>0.23</v>
      </c>
      <c r="H202" s="42">
        <v>0.01</v>
      </c>
      <c r="I202" s="42">
        <v>0.04</v>
      </c>
      <c r="J202" s="42">
        <v>0</v>
      </c>
      <c r="L202" s="4"/>
      <c r="M202" s="4"/>
      <c r="N202" s="4"/>
      <c r="O202" s="4"/>
      <c r="P202" s="4"/>
      <c r="Q202" s="4"/>
      <c r="R202" s="4"/>
      <c r="S202" s="4"/>
      <c r="T202" s="4"/>
    </row>
    <row r="203" spans="1:20" x14ac:dyDescent="0.25">
      <c r="A203" s="4">
        <v>48039661500</v>
      </c>
      <c r="B203" s="4">
        <v>1</v>
      </c>
      <c r="C203" s="42">
        <v>0.09</v>
      </c>
      <c r="D203" s="4">
        <v>5</v>
      </c>
      <c r="E203" s="42">
        <v>7.0000000000000007E-2</v>
      </c>
      <c r="F203" s="42">
        <v>0.31</v>
      </c>
      <c r="G203" s="42">
        <v>0.14000000000000001</v>
      </c>
      <c r="H203" s="42">
        <v>7.0000000000000007E-2</v>
      </c>
      <c r="I203" s="42">
        <v>0.03</v>
      </c>
      <c r="J203" s="42">
        <v>0</v>
      </c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25">
      <c r="A204" s="4">
        <v>48201450300</v>
      </c>
      <c r="B204" s="4">
        <v>1</v>
      </c>
      <c r="C204" s="42">
        <v>0.15</v>
      </c>
      <c r="D204" s="4">
        <v>0</v>
      </c>
      <c r="E204" s="42">
        <v>0.11</v>
      </c>
      <c r="F204" s="42">
        <v>0.14000000000000001</v>
      </c>
      <c r="G204" s="42">
        <v>0.08</v>
      </c>
      <c r="H204" s="42">
        <v>7.0000000000000007E-2</v>
      </c>
      <c r="I204" s="42">
        <v>0.03</v>
      </c>
      <c r="J204" s="42">
        <v>0</v>
      </c>
      <c r="L204" s="4"/>
      <c r="M204" s="4"/>
      <c r="N204" s="4"/>
      <c r="O204" s="4"/>
      <c r="P204" s="4"/>
      <c r="Q204" s="4"/>
      <c r="R204" s="4"/>
      <c r="S204" s="4"/>
      <c r="T204" s="4"/>
    </row>
    <row r="205" spans="1:20" x14ac:dyDescent="0.25">
      <c r="A205" s="4">
        <v>48201313500</v>
      </c>
      <c r="B205" s="4">
        <v>1</v>
      </c>
      <c r="C205" s="42">
        <v>0.1</v>
      </c>
      <c r="D205" s="4">
        <v>3</v>
      </c>
      <c r="E205" s="42">
        <v>0.06</v>
      </c>
      <c r="F205" s="42">
        <v>0.2</v>
      </c>
      <c r="G205" s="42">
        <v>0</v>
      </c>
      <c r="H205" s="42">
        <v>0.06</v>
      </c>
      <c r="I205" s="42">
        <v>0.03</v>
      </c>
      <c r="J205" s="42">
        <v>0</v>
      </c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4">
        <v>48201221700</v>
      </c>
      <c r="B206" s="4">
        <v>1</v>
      </c>
      <c r="C206" s="42">
        <v>0.05</v>
      </c>
      <c r="D206" s="4">
        <v>0</v>
      </c>
      <c r="E206" s="42">
        <v>7.0000000000000007E-2</v>
      </c>
      <c r="F206" s="42">
        <v>0.19</v>
      </c>
      <c r="G206" s="42">
        <v>0.06</v>
      </c>
      <c r="H206" s="42">
        <v>0.1</v>
      </c>
      <c r="I206" s="42">
        <v>0.02</v>
      </c>
      <c r="J206" s="42">
        <v>0</v>
      </c>
      <c r="L206" s="4"/>
      <c r="M206" s="4"/>
      <c r="N206" s="4"/>
      <c r="O206" s="4"/>
      <c r="P206" s="4"/>
      <c r="Q206" s="4"/>
      <c r="R206" s="4"/>
      <c r="S206" s="4"/>
      <c r="T206" s="4"/>
    </row>
    <row r="207" spans="1:20" x14ac:dyDescent="0.25">
      <c r="A207" s="4">
        <v>48201230100</v>
      </c>
      <c r="B207" s="4">
        <v>1</v>
      </c>
      <c r="C207" s="42">
        <v>0.13</v>
      </c>
      <c r="D207" s="4">
        <v>4</v>
      </c>
      <c r="E207" s="42">
        <v>0.19</v>
      </c>
      <c r="F207" s="42">
        <v>0.34</v>
      </c>
      <c r="G207" s="42">
        <v>0.2</v>
      </c>
      <c r="H207" s="42">
        <v>0.09</v>
      </c>
      <c r="I207" s="42">
        <v>0.02</v>
      </c>
      <c r="J207" s="42">
        <v>0</v>
      </c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25">
      <c r="A208" s="4">
        <v>48201533900</v>
      </c>
      <c r="B208" s="4">
        <v>1</v>
      </c>
      <c r="C208" s="42">
        <v>0.06</v>
      </c>
      <c r="D208" s="4">
        <v>0</v>
      </c>
      <c r="E208" s="42">
        <v>0.1</v>
      </c>
      <c r="F208" s="42">
        <v>0.2</v>
      </c>
      <c r="G208" s="42">
        <v>0.14000000000000001</v>
      </c>
      <c r="H208" s="42">
        <v>0.09</v>
      </c>
      <c r="I208" s="42">
        <v>0.02</v>
      </c>
      <c r="J208" s="42">
        <v>0</v>
      </c>
      <c r="L208" s="4"/>
      <c r="M208" s="4"/>
      <c r="N208" s="4"/>
      <c r="O208" s="4"/>
      <c r="P208" s="4"/>
      <c r="Q208" s="4"/>
      <c r="R208" s="4"/>
      <c r="S208" s="4"/>
      <c r="T208" s="4"/>
    </row>
    <row r="209" spans="1:20" x14ac:dyDescent="0.25">
      <c r="A209" s="4">
        <v>48201313200</v>
      </c>
      <c r="B209" s="4">
        <v>1</v>
      </c>
      <c r="C209" s="42">
        <v>0.2</v>
      </c>
      <c r="D209" s="4">
        <v>3</v>
      </c>
      <c r="E209" s="42">
        <v>0.19</v>
      </c>
      <c r="F209" s="42">
        <v>0.23</v>
      </c>
      <c r="G209" s="42">
        <v>0.14000000000000001</v>
      </c>
      <c r="H209" s="42">
        <v>0.05</v>
      </c>
      <c r="I209" s="42">
        <v>0.02</v>
      </c>
      <c r="J209" s="42">
        <v>0</v>
      </c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25">
      <c r="A210" s="4">
        <v>48201330100</v>
      </c>
      <c r="B210" s="4">
        <v>1</v>
      </c>
      <c r="C210" s="42">
        <v>0.11</v>
      </c>
      <c r="D210" s="4">
        <v>4</v>
      </c>
      <c r="E210" s="42">
        <v>0.09</v>
      </c>
      <c r="F210" s="42">
        <v>0.12</v>
      </c>
      <c r="G210" s="42">
        <v>0.31</v>
      </c>
      <c r="H210" s="42">
        <v>0.03</v>
      </c>
      <c r="I210" s="42">
        <v>0.02</v>
      </c>
      <c r="J210" s="42">
        <v>0</v>
      </c>
      <c r="L210" s="4"/>
      <c r="M210" s="4"/>
      <c r="N210" s="4"/>
      <c r="O210" s="4"/>
      <c r="P210" s="4"/>
      <c r="Q210" s="4"/>
      <c r="R210" s="4"/>
      <c r="S210" s="4"/>
      <c r="T210" s="4"/>
    </row>
    <row r="211" spans="1:20" x14ac:dyDescent="0.25">
      <c r="A211" s="4">
        <v>48201211900</v>
      </c>
      <c r="B211" s="4">
        <v>1</v>
      </c>
      <c r="C211" s="42">
        <v>0.18</v>
      </c>
      <c r="D211" s="4">
        <v>0</v>
      </c>
      <c r="E211" s="42">
        <v>0.04</v>
      </c>
      <c r="F211" s="42">
        <v>0.2</v>
      </c>
      <c r="G211" s="42">
        <v>0.19</v>
      </c>
      <c r="H211" s="42">
        <v>0.02</v>
      </c>
      <c r="I211" s="42">
        <v>0.02</v>
      </c>
      <c r="J211" s="42">
        <v>0</v>
      </c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4">
        <v>48201310800</v>
      </c>
      <c r="B212" s="4">
        <v>1</v>
      </c>
      <c r="C212" s="42">
        <v>0.05</v>
      </c>
      <c r="D212" s="4">
        <v>0</v>
      </c>
      <c r="E212" s="42">
        <v>0.1</v>
      </c>
      <c r="F212" s="42">
        <v>0.14000000000000001</v>
      </c>
      <c r="G212" s="42">
        <v>0.26</v>
      </c>
      <c r="H212" s="42">
        <v>0.09</v>
      </c>
      <c r="I212" s="42">
        <v>0.01</v>
      </c>
      <c r="J212" s="42">
        <v>0</v>
      </c>
      <c r="L212" s="4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4">
        <v>48201211000</v>
      </c>
      <c r="B213" s="4">
        <v>1</v>
      </c>
      <c r="C213" s="42">
        <v>0.13</v>
      </c>
      <c r="D213" s="4">
        <v>2</v>
      </c>
      <c r="E213" s="42">
        <v>0.06</v>
      </c>
      <c r="F213" s="42">
        <v>0.21</v>
      </c>
      <c r="G213" s="42">
        <v>0.27</v>
      </c>
      <c r="H213" s="42">
        <v>7.0000000000000007E-2</v>
      </c>
      <c r="I213" s="42">
        <v>0.01</v>
      </c>
      <c r="J213" s="42">
        <v>0</v>
      </c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4">
        <v>48201310500</v>
      </c>
      <c r="B214" s="4">
        <v>1</v>
      </c>
      <c r="C214" s="42">
        <v>0.15</v>
      </c>
      <c r="D214" s="4">
        <v>1</v>
      </c>
      <c r="E214" s="42">
        <v>0.09</v>
      </c>
      <c r="F214" s="42">
        <v>0.15</v>
      </c>
      <c r="G214" s="42">
        <v>0.18</v>
      </c>
      <c r="H214" s="42">
        <v>7.0000000000000007E-2</v>
      </c>
      <c r="I214" s="42">
        <v>0.01</v>
      </c>
      <c r="J214" s="42">
        <v>0</v>
      </c>
      <c r="L214" s="4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4">
        <v>48201430300</v>
      </c>
      <c r="B215" s="4">
        <v>1</v>
      </c>
      <c r="C215" s="42">
        <v>0.15</v>
      </c>
      <c r="D215" s="4">
        <v>0</v>
      </c>
      <c r="E215" s="42">
        <v>0.06</v>
      </c>
      <c r="F215" s="42">
        <v>0.1</v>
      </c>
      <c r="G215" s="42">
        <v>0.08</v>
      </c>
      <c r="H215" s="42">
        <v>7.0000000000000007E-2</v>
      </c>
      <c r="I215" s="42">
        <v>0.01</v>
      </c>
      <c r="J215" s="42">
        <v>0</v>
      </c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4">
        <v>48201240500</v>
      </c>
      <c r="B216" s="4">
        <v>1</v>
      </c>
      <c r="C216" s="42">
        <v>0.16</v>
      </c>
      <c r="D216" s="4">
        <v>3</v>
      </c>
      <c r="E216" s="42">
        <v>0.06</v>
      </c>
      <c r="F216" s="42">
        <v>0.28999999999999998</v>
      </c>
      <c r="G216" s="42">
        <v>0.27</v>
      </c>
      <c r="H216" s="42">
        <v>0.04</v>
      </c>
      <c r="I216" s="42">
        <v>0.01</v>
      </c>
      <c r="J216" s="42">
        <v>0</v>
      </c>
      <c r="L216" s="4"/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4">
        <v>48201531200</v>
      </c>
      <c r="B217" s="4">
        <v>1</v>
      </c>
      <c r="C217" s="42">
        <v>0.14000000000000001</v>
      </c>
      <c r="D217" s="4">
        <v>3</v>
      </c>
      <c r="E217" s="42">
        <v>0.18</v>
      </c>
      <c r="F217" s="42">
        <v>0.31</v>
      </c>
      <c r="G217" s="42">
        <v>0.31</v>
      </c>
      <c r="H217" s="42">
        <v>0.02</v>
      </c>
      <c r="I217" s="42">
        <v>0.01</v>
      </c>
      <c r="J217" s="42">
        <v>0</v>
      </c>
      <c r="L217" s="4"/>
      <c r="M217" s="4"/>
      <c r="N217" s="4"/>
      <c r="O217" s="4"/>
      <c r="P217" s="4"/>
      <c r="Q217" s="1" t="s">
        <v>158</v>
      </c>
      <c r="R217" s="4"/>
      <c r="S217" s="4"/>
      <c r="T217" s="4"/>
    </row>
    <row r="218" spans="1:20" x14ac:dyDescent="0.25">
      <c r="A218" s="4">
        <v>48201554100</v>
      </c>
      <c r="B218" s="4">
        <v>1</v>
      </c>
      <c r="C218" s="42">
        <v>0.1</v>
      </c>
      <c r="D218" s="4">
        <v>4</v>
      </c>
      <c r="E218" s="42">
        <v>0.18</v>
      </c>
      <c r="F218" s="42">
        <v>0.28999999999999998</v>
      </c>
      <c r="G218" s="42">
        <v>0.22</v>
      </c>
      <c r="H218" s="42">
        <v>0.02</v>
      </c>
      <c r="I218" s="42">
        <v>0.01</v>
      </c>
      <c r="J218" s="42">
        <v>0</v>
      </c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4">
        <v>48201232400</v>
      </c>
      <c r="B219" s="4">
        <v>1</v>
      </c>
      <c r="C219" s="42">
        <v>0.16</v>
      </c>
      <c r="D219" s="4">
        <v>0</v>
      </c>
      <c r="E219" s="42">
        <v>0.14000000000000001</v>
      </c>
      <c r="F219" s="42">
        <v>0.35</v>
      </c>
      <c r="G219" s="42">
        <v>0.15</v>
      </c>
      <c r="H219" s="42">
        <v>0.01</v>
      </c>
      <c r="I219" s="42">
        <v>0</v>
      </c>
      <c r="J219" s="42">
        <v>0</v>
      </c>
      <c r="L219" s="4"/>
      <c r="M219" s="4"/>
      <c r="N219" s="4"/>
      <c r="O219" s="1" t="s">
        <v>158</v>
      </c>
      <c r="P219" s="4"/>
      <c r="Q219" s="4"/>
      <c r="R219" s="4"/>
      <c r="S219" s="4"/>
      <c r="T219" s="4"/>
    </row>
    <row r="220" spans="1:20" x14ac:dyDescent="0.25">
      <c r="A220" s="4"/>
      <c r="B220" s="4"/>
      <c r="C220" s="42"/>
      <c r="D220" s="4"/>
      <c r="E220" s="42"/>
      <c r="F220" s="42"/>
      <c r="G220" s="42"/>
      <c r="H220" s="42"/>
      <c r="I220" s="42"/>
      <c r="J220" s="42"/>
      <c r="L220" s="4"/>
      <c r="M220" s="4"/>
      <c r="N220" s="4"/>
      <c r="O220" s="4"/>
      <c r="P220" s="4"/>
      <c r="Q220" s="4"/>
      <c r="R220" s="4"/>
      <c r="S220" s="4"/>
      <c r="T220" s="4"/>
    </row>
  </sheetData>
  <sortState ref="A2:T220">
    <sortCondition ref="K2:K220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74" sqref="C174"/>
    </sheetView>
  </sheetViews>
  <sheetFormatPr defaultRowHeight="15" x14ac:dyDescent="0.25"/>
  <cols>
    <col min="1" max="1" width="44.28515625" style="9" customWidth="1"/>
    <col min="2" max="2" width="18.85546875" style="9" customWidth="1"/>
    <col min="3" max="3" width="14.140625" style="9" customWidth="1"/>
    <col min="4" max="4" width="35" style="9" bestFit="1" customWidth="1"/>
    <col min="5" max="5" width="14.7109375" style="9" customWidth="1"/>
    <col min="6" max="6" width="6" style="9" customWidth="1"/>
    <col min="7" max="7" width="9.140625" style="9" customWidth="1"/>
    <col min="8" max="8" width="16.7109375" style="9" customWidth="1"/>
    <col min="9" max="250" width="9.140625" style="9"/>
    <col min="251" max="251" width="12" style="9" customWidth="1"/>
    <col min="252" max="252" width="11.7109375" style="9" bestFit="1" customWidth="1"/>
    <col min="253" max="253" width="37" style="9" bestFit="1" customWidth="1"/>
    <col min="254" max="254" width="17.85546875" style="9" bestFit="1" customWidth="1"/>
    <col min="255" max="255" width="7.140625" style="9" bestFit="1" customWidth="1"/>
    <col min="256" max="256" width="11.42578125" style="9" customWidth="1"/>
    <col min="257" max="257" width="35" style="9" bestFit="1" customWidth="1"/>
    <col min="258" max="258" width="14.7109375" style="9" customWidth="1"/>
    <col min="259" max="259" width="6" style="9" customWidth="1"/>
    <col min="260" max="260" width="9.140625" style="9" customWidth="1"/>
    <col min="261" max="261" width="12" style="9" customWidth="1"/>
    <col min="262" max="262" width="9.140625" style="9"/>
    <col min="263" max="264" width="9.140625" style="9" customWidth="1"/>
    <col min="265" max="506" width="9.140625" style="9"/>
    <col min="507" max="507" width="12" style="9" customWidth="1"/>
    <col min="508" max="508" width="11.7109375" style="9" bestFit="1" customWidth="1"/>
    <col min="509" max="509" width="37" style="9" bestFit="1" customWidth="1"/>
    <col min="510" max="510" width="17.85546875" style="9" bestFit="1" customWidth="1"/>
    <col min="511" max="511" width="7.140625" style="9" bestFit="1" customWidth="1"/>
    <col min="512" max="512" width="11.42578125" style="9" customWidth="1"/>
    <col min="513" max="513" width="35" style="9" bestFit="1" customWidth="1"/>
    <col min="514" max="514" width="14.7109375" style="9" customWidth="1"/>
    <col min="515" max="515" width="6" style="9" customWidth="1"/>
    <col min="516" max="516" width="9.140625" style="9" customWidth="1"/>
    <col min="517" max="517" width="12" style="9" customWidth="1"/>
    <col min="518" max="518" width="9.140625" style="9"/>
    <col min="519" max="520" width="9.140625" style="9" customWidth="1"/>
    <col min="521" max="762" width="9.140625" style="9"/>
    <col min="763" max="763" width="12" style="9" customWidth="1"/>
    <col min="764" max="764" width="11.7109375" style="9" bestFit="1" customWidth="1"/>
    <col min="765" max="765" width="37" style="9" bestFit="1" customWidth="1"/>
    <col min="766" max="766" width="17.85546875" style="9" bestFit="1" customWidth="1"/>
    <col min="767" max="767" width="7.140625" style="9" bestFit="1" customWidth="1"/>
    <col min="768" max="768" width="11.42578125" style="9" customWidth="1"/>
    <col min="769" max="769" width="35" style="9" bestFit="1" customWidth="1"/>
    <col min="770" max="770" width="14.7109375" style="9" customWidth="1"/>
    <col min="771" max="771" width="6" style="9" customWidth="1"/>
    <col min="772" max="772" width="9.140625" style="9" customWidth="1"/>
    <col min="773" max="773" width="12" style="9" customWidth="1"/>
    <col min="774" max="774" width="9.140625" style="9"/>
    <col min="775" max="776" width="9.140625" style="9" customWidth="1"/>
    <col min="777" max="1018" width="9.140625" style="9"/>
    <col min="1019" max="1019" width="12" style="9" customWidth="1"/>
    <col min="1020" max="1020" width="11.7109375" style="9" bestFit="1" customWidth="1"/>
    <col min="1021" max="1021" width="37" style="9" bestFit="1" customWidth="1"/>
    <col min="1022" max="1022" width="17.85546875" style="9" bestFit="1" customWidth="1"/>
    <col min="1023" max="1023" width="7.140625" style="9" bestFit="1" customWidth="1"/>
    <col min="1024" max="1024" width="11.42578125" style="9" customWidth="1"/>
    <col min="1025" max="1025" width="35" style="9" bestFit="1" customWidth="1"/>
    <col min="1026" max="1026" width="14.7109375" style="9" customWidth="1"/>
    <col min="1027" max="1027" width="6" style="9" customWidth="1"/>
    <col min="1028" max="1028" width="9.140625" style="9" customWidth="1"/>
    <col min="1029" max="1029" width="12" style="9" customWidth="1"/>
    <col min="1030" max="1030" width="9.140625" style="9"/>
    <col min="1031" max="1032" width="9.140625" style="9" customWidth="1"/>
    <col min="1033" max="1274" width="9.140625" style="9"/>
    <col min="1275" max="1275" width="12" style="9" customWidth="1"/>
    <col min="1276" max="1276" width="11.7109375" style="9" bestFit="1" customWidth="1"/>
    <col min="1277" max="1277" width="37" style="9" bestFit="1" customWidth="1"/>
    <col min="1278" max="1278" width="17.85546875" style="9" bestFit="1" customWidth="1"/>
    <col min="1279" max="1279" width="7.140625" style="9" bestFit="1" customWidth="1"/>
    <col min="1280" max="1280" width="11.42578125" style="9" customWidth="1"/>
    <col min="1281" max="1281" width="35" style="9" bestFit="1" customWidth="1"/>
    <col min="1282" max="1282" width="14.7109375" style="9" customWidth="1"/>
    <col min="1283" max="1283" width="6" style="9" customWidth="1"/>
    <col min="1284" max="1284" width="9.140625" style="9" customWidth="1"/>
    <col min="1285" max="1285" width="12" style="9" customWidth="1"/>
    <col min="1286" max="1286" width="9.140625" style="9"/>
    <col min="1287" max="1288" width="9.140625" style="9" customWidth="1"/>
    <col min="1289" max="1530" width="9.140625" style="9"/>
    <col min="1531" max="1531" width="12" style="9" customWidth="1"/>
    <col min="1532" max="1532" width="11.7109375" style="9" bestFit="1" customWidth="1"/>
    <col min="1533" max="1533" width="37" style="9" bestFit="1" customWidth="1"/>
    <col min="1534" max="1534" width="17.85546875" style="9" bestFit="1" customWidth="1"/>
    <col min="1535" max="1535" width="7.140625" style="9" bestFit="1" customWidth="1"/>
    <col min="1536" max="1536" width="11.42578125" style="9" customWidth="1"/>
    <col min="1537" max="1537" width="35" style="9" bestFit="1" customWidth="1"/>
    <col min="1538" max="1538" width="14.7109375" style="9" customWidth="1"/>
    <col min="1539" max="1539" width="6" style="9" customWidth="1"/>
    <col min="1540" max="1540" width="9.140625" style="9" customWidth="1"/>
    <col min="1541" max="1541" width="12" style="9" customWidth="1"/>
    <col min="1542" max="1542" width="9.140625" style="9"/>
    <col min="1543" max="1544" width="9.140625" style="9" customWidth="1"/>
    <col min="1545" max="1786" width="9.140625" style="9"/>
    <col min="1787" max="1787" width="12" style="9" customWidth="1"/>
    <col min="1788" max="1788" width="11.7109375" style="9" bestFit="1" customWidth="1"/>
    <col min="1789" max="1789" width="37" style="9" bestFit="1" customWidth="1"/>
    <col min="1790" max="1790" width="17.85546875" style="9" bestFit="1" customWidth="1"/>
    <col min="1791" max="1791" width="7.140625" style="9" bestFit="1" customWidth="1"/>
    <col min="1792" max="1792" width="11.42578125" style="9" customWidth="1"/>
    <col min="1793" max="1793" width="35" style="9" bestFit="1" customWidth="1"/>
    <col min="1794" max="1794" width="14.7109375" style="9" customWidth="1"/>
    <col min="1795" max="1795" width="6" style="9" customWidth="1"/>
    <col min="1796" max="1796" width="9.140625" style="9" customWidth="1"/>
    <col min="1797" max="1797" width="12" style="9" customWidth="1"/>
    <col min="1798" max="1798" width="9.140625" style="9"/>
    <col min="1799" max="1800" width="9.140625" style="9" customWidth="1"/>
    <col min="1801" max="2042" width="9.140625" style="9"/>
    <col min="2043" max="2043" width="12" style="9" customWidth="1"/>
    <col min="2044" max="2044" width="11.7109375" style="9" bestFit="1" customWidth="1"/>
    <col min="2045" max="2045" width="37" style="9" bestFit="1" customWidth="1"/>
    <col min="2046" max="2046" width="17.85546875" style="9" bestFit="1" customWidth="1"/>
    <col min="2047" max="2047" width="7.140625" style="9" bestFit="1" customWidth="1"/>
    <col min="2048" max="2048" width="11.42578125" style="9" customWidth="1"/>
    <col min="2049" max="2049" width="35" style="9" bestFit="1" customWidth="1"/>
    <col min="2050" max="2050" width="14.7109375" style="9" customWidth="1"/>
    <col min="2051" max="2051" width="6" style="9" customWidth="1"/>
    <col min="2052" max="2052" width="9.140625" style="9" customWidth="1"/>
    <col min="2053" max="2053" width="12" style="9" customWidth="1"/>
    <col min="2054" max="2054" width="9.140625" style="9"/>
    <col min="2055" max="2056" width="9.140625" style="9" customWidth="1"/>
    <col min="2057" max="2298" width="9.140625" style="9"/>
    <col min="2299" max="2299" width="12" style="9" customWidth="1"/>
    <col min="2300" max="2300" width="11.7109375" style="9" bestFit="1" customWidth="1"/>
    <col min="2301" max="2301" width="37" style="9" bestFit="1" customWidth="1"/>
    <col min="2302" max="2302" width="17.85546875" style="9" bestFit="1" customWidth="1"/>
    <col min="2303" max="2303" width="7.140625" style="9" bestFit="1" customWidth="1"/>
    <col min="2304" max="2304" width="11.42578125" style="9" customWidth="1"/>
    <col min="2305" max="2305" width="35" style="9" bestFit="1" customWidth="1"/>
    <col min="2306" max="2306" width="14.7109375" style="9" customWidth="1"/>
    <col min="2307" max="2307" width="6" style="9" customWidth="1"/>
    <col min="2308" max="2308" width="9.140625" style="9" customWidth="1"/>
    <col min="2309" max="2309" width="12" style="9" customWidth="1"/>
    <col min="2310" max="2310" width="9.140625" style="9"/>
    <col min="2311" max="2312" width="9.140625" style="9" customWidth="1"/>
    <col min="2313" max="2554" width="9.140625" style="9"/>
    <col min="2555" max="2555" width="12" style="9" customWidth="1"/>
    <col min="2556" max="2556" width="11.7109375" style="9" bestFit="1" customWidth="1"/>
    <col min="2557" max="2557" width="37" style="9" bestFit="1" customWidth="1"/>
    <col min="2558" max="2558" width="17.85546875" style="9" bestFit="1" customWidth="1"/>
    <col min="2559" max="2559" width="7.140625" style="9" bestFit="1" customWidth="1"/>
    <col min="2560" max="2560" width="11.42578125" style="9" customWidth="1"/>
    <col min="2561" max="2561" width="35" style="9" bestFit="1" customWidth="1"/>
    <col min="2562" max="2562" width="14.7109375" style="9" customWidth="1"/>
    <col min="2563" max="2563" width="6" style="9" customWidth="1"/>
    <col min="2564" max="2564" width="9.140625" style="9" customWidth="1"/>
    <col min="2565" max="2565" width="12" style="9" customWidth="1"/>
    <col min="2566" max="2566" width="9.140625" style="9"/>
    <col min="2567" max="2568" width="9.140625" style="9" customWidth="1"/>
    <col min="2569" max="2810" width="9.140625" style="9"/>
    <col min="2811" max="2811" width="12" style="9" customWidth="1"/>
    <col min="2812" max="2812" width="11.7109375" style="9" bestFit="1" customWidth="1"/>
    <col min="2813" max="2813" width="37" style="9" bestFit="1" customWidth="1"/>
    <col min="2814" max="2814" width="17.85546875" style="9" bestFit="1" customWidth="1"/>
    <col min="2815" max="2815" width="7.140625" style="9" bestFit="1" customWidth="1"/>
    <col min="2816" max="2816" width="11.42578125" style="9" customWidth="1"/>
    <col min="2817" max="2817" width="35" style="9" bestFit="1" customWidth="1"/>
    <col min="2818" max="2818" width="14.7109375" style="9" customWidth="1"/>
    <col min="2819" max="2819" width="6" style="9" customWidth="1"/>
    <col min="2820" max="2820" width="9.140625" style="9" customWidth="1"/>
    <col min="2821" max="2821" width="12" style="9" customWidth="1"/>
    <col min="2822" max="2822" width="9.140625" style="9"/>
    <col min="2823" max="2824" width="9.140625" style="9" customWidth="1"/>
    <col min="2825" max="3066" width="9.140625" style="9"/>
    <col min="3067" max="3067" width="12" style="9" customWidth="1"/>
    <col min="3068" max="3068" width="11.7109375" style="9" bestFit="1" customWidth="1"/>
    <col min="3069" max="3069" width="37" style="9" bestFit="1" customWidth="1"/>
    <col min="3070" max="3070" width="17.85546875" style="9" bestFit="1" customWidth="1"/>
    <col min="3071" max="3071" width="7.140625" style="9" bestFit="1" customWidth="1"/>
    <col min="3072" max="3072" width="11.42578125" style="9" customWidth="1"/>
    <col min="3073" max="3073" width="35" style="9" bestFit="1" customWidth="1"/>
    <col min="3074" max="3074" width="14.7109375" style="9" customWidth="1"/>
    <col min="3075" max="3075" width="6" style="9" customWidth="1"/>
    <col min="3076" max="3076" width="9.140625" style="9" customWidth="1"/>
    <col min="3077" max="3077" width="12" style="9" customWidth="1"/>
    <col min="3078" max="3078" width="9.140625" style="9"/>
    <col min="3079" max="3080" width="9.140625" style="9" customWidth="1"/>
    <col min="3081" max="3322" width="9.140625" style="9"/>
    <col min="3323" max="3323" width="12" style="9" customWidth="1"/>
    <col min="3324" max="3324" width="11.7109375" style="9" bestFit="1" customWidth="1"/>
    <col min="3325" max="3325" width="37" style="9" bestFit="1" customWidth="1"/>
    <col min="3326" max="3326" width="17.85546875" style="9" bestFit="1" customWidth="1"/>
    <col min="3327" max="3327" width="7.140625" style="9" bestFit="1" customWidth="1"/>
    <col min="3328" max="3328" width="11.42578125" style="9" customWidth="1"/>
    <col min="3329" max="3329" width="35" style="9" bestFit="1" customWidth="1"/>
    <col min="3330" max="3330" width="14.7109375" style="9" customWidth="1"/>
    <col min="3331" max="3331" width="6" style="9" customWidth="1"/>
    <col min="3332" max="3332" width="9.140625" style="9" customWidth="1"/>
    <col min="3333" max="3333" width="12" style="9" customWidth="1"/>
    <col min="3334" max="3334" width="9.140625" style="9"/>
    <col min="3335" max="3336" width="9.140625" style="9" customWidth="1"/>
    <col min="3337" max="3578" width="9.140625" style="9"/>
    <col min="3579" max="3579" width="12" style="9" customWidth="1"/>
    <col min="3580" max="3580" width="11.7109375" style="9" bestFit="1" customWidth="1"/>
    <col min="3581" max="3581" width="37" style="9" bestFit="1" customWidth="1"/>
    <col min="3582" max="3582" width="17.85546875" style="9" bestFit="1" customWidth="1"/>
    <col min="3583" max="3583" width="7.140625" style="9" bestFit="1" customWidth="1"/>
    <col min="3584" max="3584" width="11.42578125" style="9" customWidth="1"/>
    <col min="3585" max="3585" width="35" style="9" bestFit="1" customWidth="1"/>
    <col min="3586" max="3586" width="14.7109375" style="9" customWidth="1"/>
    <col min="3587" max="3587" width="6" style="9" customWidth="1"/>
    <col min="3588" max="3588" width="9.140625" style="9" customWidth="1"/>
    <col min="3589" max="3589" width="12" style="9" customWidth="1"/>
    <col min="3590" max="3590" width="9.140625" style="9"/>
    <col min="3591" max="3592" width="9.140625" style="9" customWidth="1"/>
    <col min="3593" max="3834" width="9.140625" style="9"/>
    <col min="3835" max="3835" width="12" style="9" customWidth="1"/>
    <col min="3836" max="3836" width="11.7109375" style="9" bestFit="1" customWidth="1"/>
    <col min="3837" max="3837" width="37" style="9" bestFit="1" customWidth="1"/>
    <col min="3838" max="3838" width="17.85546875" style="9" bestFit="1" customWidth="1"/>
    <col min="3839" max="3839" width="7.140625" style="9" bestFit="1" customWidth="1"/>
    <col min="3840" max="3840" width="11.42578125" style="9" customWidth="1"/>
    <col min="3841" max="3841" width="35" style="9" bestFit="1" customWidth="1"/>
    <col min="3842" max="3842" width="14.7109375" style="9" customWidth="1"/>
    <col min="3843" max="3843" width="6" style="9" customWidth="1"/>
    <col min="3844" max="3844" width="9.140625" style="9" customWidth="1"/>
    <col min="3845" max="3845" width="12" style="9" customWidth="1"/>
    <col min="3846" max="3846" width="9.140625" style="9"/>
    <col min="3847" max="3848" width="9.140625" style="9" customWidth="1"/>
    <col min="3849" max="4090" width="9.140625" style="9"/>
    <col min="4091" max="4091" width="12" style="9" customWidth="1"/>
    <col min="4092" max="4092" width="11.7109375" style="9" bestFit="1" customWidth="1"/>
    <col min="4093" max="4093" width="37" style="9" bestFit="1" customWidth="1"/>
    <col min="4094" max="4094" width="17.85546875" style="9" bestFit="1" customWidth="1"/>
    <col min="4095" max="4095" width="7.140625" style="9" bestFit="1" customWidth="1"/>
    <col min="4096" max="4096" width="11.42578125" style="9" customWidth="1"/>
    <col min="4097" max="4097" width="35" style="9" bestFit="1" customWidth="1"/>
    <col min="4098" max="4098" width="14.7109375" style="9" customWidth="1"/>
    <col min="4099" max="4099" width="6" style="9" customWidth="1"/>
    <col min="4100" max="4100" width="9.140625" style="9" customWidth="1"/>
    <col min="4101" max="4101" width="12" style="9" customWidth="1"/>
    <col min="4102" max="4102" width="9.140625" style="9"/>
    <col min="4103" max="4104" width="9.140625" style="9" customWidth="1"/>
    <col min="4105" max="4346" width="9.140625" style="9"/>
    <col min="4347" max="4347" width="12" style="9" customWidth="1"/>
    <col min="4348" max="4348" width="11.7109375" style="9" bestFit="1" customWidth="1"/>
    <col min="4349" max="4349" width="37" style="9" bestFit="1" customWidth="1"/>
    <col min="4350" max="4350" width="17.85546875" style="9" bestFit="1" customWidth="1"/>
    <col min="4351" max="4351" width="7.140625" style="9" bestFit="1" customWidth="1"/>
    <col min="4352" max="4352" width="11.42578125" style="9" customWidth="1"/>
    <col min="4353" max="4353" width="35" style="9" bestFit="1" customWidth="1"/>
    <col min="4354" max="4354" width="14.7109375" style="9" customWidth="1"/>
    <col min="4355" max="4355" width="6" style="9" customWidth="1"/>
    <col min="4356" max="4356" width="9.140625" style="9" customWidth="1"/>
    <col min="4357" max="4357" width="12" style="9" customWidth="1"/>
    <col min="4358" max="4358" width="9.140625" style="9"/>
    <col min="4359" max="4360" width="9.140625" style="9" customWidth="1"/>
    <col min="4361" max="4602" width="9.140625" style="9"/>
    <col min="4603" max="4603" width="12" style="9" customWidth="1"/>
    <col min="4604" max="4604" width="11.7109375" style="9" bestFit="1" customWidth="1"/>
    <col min="4605" max="4605" width="37" style="9" bestFit="1" customWidth="1"/>
    <col min="4606" max="4606" width="17.85546875" style="9" bestFit="1" customWidth="1"/>
    <col min="4607" max="4607" width="7.140625" style="9" bestFit="1" customWidth="1"/>
    <col min="4608" max="4608" width="11.42578125" style="9" customWidth="1"/>
    <col min="4609" max="4609" width="35" style="9" bestFit="1" customWidth="1"/>
    <col min="4610" max="4610" width="14.7109375" style="9" customWidth="1"/>
    <col min="4611" max="4611" width="6" style="9" customWidth="1"/>
    <col min="4612" max="4612" width="9.140625" style="9" customWidth="1"/>
    <col min="4613" max="4613" width="12" style="9" customWidth="1"/>
    <col min="4614" max="4614" width="9.140625" style="9"/>
    <col min="4615" max="4616" width="9.140625" style="9" customWidth="1"/>
    <col min="4617" max="4858" width="9.140625" style="9"/>
    <col min="4859" max="4859" width="12" style="9" customWidth="1"/>
    <col min="4860" max="4860" width="11.7109375" style="9" bestFit="1" customWidth="1"/>
    <col min="4861" max="4861" width="37" style="9" bestFit="1" customWidth="1"/>
    <col min="4862" max="4862" width="17.85546875" style="9" bestFit="1" customWidth="1"/>
    <col min="4863" max="4863" width="7.140625" style="9" bestFit="1" customWidth="1"/>
    <col min="4864" max="4864" width="11.42578125" style="9" customWidth="1"/>
    <col min="4865" max="4865" width="35" style="9" bestFit="1" customWidth="1"/>
    <col min="4866" max="4866" width="14.7109375" style="9" customWidth="1"/>
    <col min="4867" max="4867" width="6" style="9" customWidth="1"/>
    <col min="4868" max="4868" width="9.140625" style="9" customWidth="1"/>
    <col min="4869" max="4869" width="12" style="9" customWidth="1"/>
    <col min="4870" max="4870" width="9.140625" style="9"/>
    <col min="4871" max="4872" width="9.140625" style="9" customWidth="1"/>
    <col min="4873" max="5114" width="9.140625" style="9"/>
    <col min="5115" max="5115" width="12" style="9" customWidth="1"/>
    <col min="5116" max="5116" width="11.7109375" style="9" bestFit="1" customWidth="1"/>
    <col min="5117" max="5117" width="37" style="9" bestFit="1" customWidth="1"/>
    <col min="5118" max="5118" width="17.85546875" style="9" bestFit="1" customWidth="1"/>
    <col min="5119" max="5119" width="7.140625" style="9" bestFit="1" customWidth="1"/>
    <col min="5120" max="5120" width="11.42578125" style="9" customWidth="1"/>
    <col min="5121" max="5121" width="35" style="9" bestFit="1" customWidth="1"/>
    <col min="5122" max="5122" width="14.7109375" style="9" customWidth="1"/>
    <col min="5123" max="5123" width="6" style="9" customWidth="1"/>
    <col min="5124" max="5124" width="9.140625" style="9" customWidth="1"/>
    <col min="5125" max="5125" width="12" style="9" customWidth="1"/>
    <col min="5126" max="5126" width="9.140625" style="9"/>
    <col min="5127" max="5128" width="9.140625" style="9" customWidth="1"/>
    <col min="5129" max="5370" width="9.140625" style="9"/>
    <col min="5371" max="5371" width="12" style="9" customWidth="1"/>
    <col min="5372" max="5372" width="11.7109375" style="9" bestFit="1" customWidth="1"/>
    <col min="5373" max="5373" width="37" style="9" bestFit="1" customWidth="1"/>
    <col min="5374" max="5374" width="17.85546875" style="9" bestFit="1" customWidth="1"/>
    <col min="5375" max="5375" width="7.140625" style="9" bestFit="1" customWidth="1"/>
    <col min="5376" max="5376" width="11.42578125" style="9" customWidth="1"/>
    <col min="5377" max="5377" width="35" style="9" bestFit="1" customWidth="1"/>
    <col min="5378" max="5378" width="14.7109375" style="9" customWidth="1"/>
    <col min="5379" max="5379" width="6" style="9" customWidth="1"/>
    <col min="5380" max="5380" width="9.140625" style="9" customWidth="1"/>
    <col min="5381" max="5381" width="12" style="9" customWidth="1"/>
    <col min="5382" max="5382" width="9.140625" style="9"/>
    <col min="5383" max="5384" width="9.140625" style="9" customWidth="1"/>
    <col min="5385" max="5626" width="9.140625" style="9"/>
    <col min="5627" max="5627" width="12" style="9" customWidth="1"/>
    <col min="5628" max="5628" width="11.7109375" style="9" bestFit="1" customWidth="1"/>
    <col min="5629" max="5629" width="37" style="9" bestFit="1" customWidth="1"/>
    <col min="5630" max="5630" width="17.85546875" style="9" bestFit="1" customWidth="1"/>
    <col min="5631" max="5631" width="7.140625" style="9" bestFit="1" customWidth="1"/>
    <col min="5632" max="5632" width="11.42578125" style="9" customWidth="1"/>
    <col min="5633" max="5633" width="35" style="9" bestFit="1" customWidth="1"/>
    <col min="5634" max="5634" width="14.7109375" style="9" customWidth="1"/>
    <col min="5635" max="5635" width="6" style="9" customWidth="1"/>
    <col min="5636" max="5636" width="9.140625" style="9" customWidth="1"/>
    <col min="5637" max="5637" width="12" style="9" customWidth="1"/>
    <col min="5638" max="5638" width="9.140625" style="9"/>
    <col min="5639" max="5640" width="9.140625" style="9" customWidth="1"/>
    <col min="5641" max="5882" width="9.140625" style="9"/>
    <col min="5883" max="5883" width="12" style="9" customWidth="1"/>
    <col min="5884" max="5884" width="11.7109375" style="9" bestFit="1" customWidth="1"/>
    <col min="5885" max="5885" width="37" style="9" bestFit="1" customWidth="1"/>
    <col min="5886" max="5886" width="17.85546875" style="9" bestFit="1" customWidth="1"/>
    <col min="5887" max="5887" width="7.140625" style="9" bestFit="1" customWidth="1"/>
    <col min="5888" max="5888" width="11.42578125" style="9" customWidth="1"/>
    <col min="5889" max="5889" width="35" style="9" bestFit="1" customWidth="1"/>
    <col min="5890" max="5890" width="14.7109375" style="9" customWidth="1"/>
    <col min="5891" max="5891" width="6" style="9" customWidth="1"/>
    <col min="5892" max="5892" width="9.140625" style="9" customWidth="1"/>
    <col min="5893" max="5893" width="12" style="9" customWidth="1"/>
    <col min="5894" max="5894" width="9.140625" style="9"/>
    <col min="5895" max="5896" width="9.140625" style="9" customWidth="1"/>
    <col min="5897" max="6138" width="9.140625" style="9"/>
    <col min="6139" max="6139" width="12" style="9" customWidth="1"/>
    <col min="6140" max="6140" width="11.7109375" style="9" bestFit="1" customWidth="1"/>
    <col min="6141" max="6141" width="37" style="9" bestFit="1" customWidth="1"/>
    <col min="6142" max="6142" width="17.85546875" style="9" bestFit="1" customWidth="1"/>
    <col min="6143" max="6143" width="7.140625" style="9" bestFit="1" customWidth="1"/>
    <col min="6144" max="6144" width="11.42578125" style="9" customWidth="1"/>
    <col min="6145" max="6145" width="35" style="9" bestFit="1" customWidth="1"/>
    <col min="6146" max="6146" width="14.7109375" style="9" customWidth="1"/>
    <col min="6147" max="6147" width="6" style="9" customWidth="1"/>
    <col min="6148" max="6148" width="9.140625" style="9" customWidth="1"/>
    <col min="6149" max="6149" width="12" style="9" customWidth="1"/>
    <col min="6150" max="6150" width="9.140625" style="9"/>
    <col min="6151" max="6152" width="9.140625" style="9" customWidth="1"/>
    <col min="6153" max="6394" width="9.140625" style="9"/>
    <col min="6395" max="6395" width="12" style="9" customWidth="1"/>
    <col min="6396" max="6396" width="11.7109375" style="9" bestFit="1" customWidth="1"/>
    <col min="6397" max="6397" width="37" style="9" bestFit="1" customWidth="1"/>
    <col min="6398" max="6398" width="17.85546875" style="9" bestFit="1" customWidth="1"/>
    <col min="6399" max="6399" width="7.140625" style="9" bestFit="1" customWidth="1"/>
    <col min="6400" max="6400" width="11.42578125" style="9" customWidth="1"/>
    <col min="6401" max="6401" width="35" style="9" bestFit="1" customWidth="1"/>
    <col min="6402" max="6402" width="14.7109375" style="9" customWidth="1"/>
    <col min="6403" max="6403" width="6" style="9" customWidth="1"/>
    <col min="6404" max="6404" width="9.140625" style="9" customWidth="1"/>
    <col min="6405" max="6405" width="12" style="9" customWidth="1"/>
    <col min="6406" max="6406" width="9.140625" style="9"/>
    <col min="6407" max="6408" width="9.140625" style="9" customWidth="1"/>
    <col min="6409" max="6650" width="9.140625" style="9"/>
    <col min="6651" max="6651" width="12" style="9" customWidth="1"/>
    <col min="6652" max="6652" width="11.7109375" style="9" bestFit="1" customWidth="1"/>
    <col min="6653" max="6653" width="37" style="9" bestFit="1" customWidth="1"/>
    <col min="6654" max="6654" width="17.85546875" style="9" bestFit="1" customWidth="1"/>
    <col min="6655" max="6655" width="7.140625" style="9" bestFit="1" customWidth="1"/>
    <col min="6656" max="6656" width="11.42578125" style="9" customWidth="1"/>
    <col min="6657" max="6657" width="35" style="9" bestFit="1" customWidth="1"/>
    <col min="6658" max="6658" width="14.7109375" style="9" customWidth="1"/>
    <col min="6659" max="6659" width="6" style="9" customWidth="1"/>
    <col min="6660" max="6660" width="9.140625" style="9" customWidth="1"/>
    <col min="6661" max="6661" width="12" style="9" customWidth="1"/>
    <col min="6662" max="6662" width="9.140625" style="9"/>
    <col min="6663" max="6664" width="9.140625" style="9" customWidth="1"/>
    <col min="6665" max="6906" width="9.140625" style="9"/>
    <col min="6907" max="6907" width="12" style="9" customWidth="1"/>
    <col min="6908" max="6908" width="11.7109375" style="9" bestFit="1" customWidth="1"/>
    <col min="6909" max="6909" width="37" style="9" bestFit="1" customWidth="1"/>
    <col min="6910" max="6910" width="17.85546875" style="9" bestFit="1" customWidth="1"/>
    <col min="6911" max="6911" width="7.140625" style="9" bestFit="1" customWidth="1"/>
    <col min="6912" max="6912" width="11.42578125" style="9" customWidth="1"/>
    <col min="6913" max="6913" width="35" style="9" bestFit="1" customWidth="1"/>
    <col min="6914" max="6914" width="14.7109375" style="9" customWidth="1"/>
    <col min="6915" max="6915" width="6" style="9" customWidth="1"/>
    <col min="6916" max="6916" width="9.140625" style="9" customWidth="1"/>
    <col min="6917" max="6917" width="12" style="9" customWidth="1"/>
    <col min="6918" max="6918" width="9.140625" style="9"/>
    <col min="6919" max="6920" width="9.140625" style="9" customWidth="1"/>
    <col min="6921" max="7162" width="9.140625" style="9"/>
    <col min="7163" max="7163" width="12" style="9" customWidth="1"/>
    <col min="7164" max="7164" width="11.7109375" style="9" bestFit="1" customWidth="1"/>
    <col min="7165" max="7165" width="37" style="9" bestFit="1" customWidth="1"/>
    <col min="7166" max="7166" width="17.85546875" style="9" bestFit="1" customWidth="1"/>
    <col min="7167" max="7167" width="7.140625" style="9" bestFit="1" customWidth="1"/>
    <col min="7168" max="7168" width="11.42578125" style="9" customWidth="1"/>
    <col min="7169" max="7169" width="35" style="9" bestFit="1" customWidth="1"/>
    <col min="7170" max="7170" width="14.7109375" style="9" customWidth="1"/>
    <col min="7171" max="7171" width="6" style="9" customWidth="1"/>
    <col min="7172" max="7172" width="9.140625" style="9" customWidth="1"/>
    <col min="7173" max="7173" width="12" style="9" customWidth="1"/>
    <col min="7174" max="7174" width="9.140625" style="9"/>
    <col min="7175" max="7176" width="9.140625" style="9" customWidth="1"/>
    <col min="7177" max="7418" width="9.140625" style="9"/>
    <col min="7419" max="7419" width="12" style="9" customWidth="1"/>
    <col min="7420" max="7420" width="11.7109375" style="9" bestFit="1" customWidth="1"/>
    <col min="7421" max="7421" width="37" style="9" bestFit="1" customWidth="1"/>
    <col min="7422" max="7422" width="17.85546875" style="9" bestFit="1" customWidth="1"/>
    <col min="7423" max="7423" width="7.140625" style="9" bestFit="1" customWidth="1"/>
    <col min="7424" max="7424" width="11.42578125" style="9" customWidth="1"/>
    <col min="7425" max="7425" width="35" style="9" bestFit="1" customWidth="1"/>
    <col min="7426" max="7426" width="14.7109375" style="9" customWidth="1"/>
    <col min="7427" max="7427" width="6" style="9" customWidth="1"/>
    <col min="7428" max="7428" width="9.140625" style="9" customWidth="1"/>
    <col min="7429" max="7429" width="12" style="9" customWidth="1"/>
    <col min="7430" max="7430" width="9.140625" style="9"/>
    <col min="7431" max="7432" width="9.140625" style="9" customWidth="1"/>
    <col min="7433" max="7674" width="9.140625" style="9"/>
    <col min="7675" max="7675" width="12" style="9" customWidth="1"/>
    <col min="7676" max="7676" width="11.7109375" style="9" bestFit="1" customWidth="1"/>
    <col min="7677" max="7677" width="37" style="9" bestFit="1" customWidth="1"/>
    <col min="7678" max="7678" width="17.85546875" style="9" bestFit="1" customWidth="1"/>
    <col min="7679" max="7679" width="7.140625" style="9" bestFit="1" customWidth="1"/>
    <col min="7680" max="7680" width="11.42578125" style="9" customWidth="1"/>
    <col min="7681" max="7681" width="35" style="9" bestFit="1" customWidth="1"/>
    <col min="7682" max="7682" width="14.7109375" style="9" customWidth="1"/>
    <col min="7683" max="7683" width="6" style="9" customWidth="1"/>
    <col min="7684" max="7684" width="9.140625" style="9" customWidth="1"/>
    <col min="7685" max="7685" width="12" style="9" customWidth="1"/>
    <col min="7686" max="7686" width="9.140625" style="9"/>
    <col min="7687" max="7688" width="9.140625" style="9" customWidth="1"/>
    <col min="7689" max="7930" width="9.140625" style="9"/>
    <col min="7931" max="7931" width="12" style="9" customWidth="1"/>
    <col min="7932" max="7932" width="11.7109375" style="9" bestFit="1" customWidth="1"/>
    <col min="7933" max="7933" width="37" style="9" bestFit="1" customWidth="1"/>
    <col min="7934" max="7934" width="17.85546875" style="9" bestFit="1" customWidth="1"/>
    <col min="7935" max="7935" width="7.140625" style="9" bestFit="1" customWidth="1"/>
    <col min="7936" max="7936" width="11.42578125" style="9" customWidth="1"/>
    <col min="7937" max="7937" width="35" style="9" bestFit="1" customWidth="1"/>
    <col min="7938" max="7938" width="14.7109375" style="9" customWidth="1"/>
    <col min="7939" max="7939" width="6" style="9" customWidth="1"/>
    <col min="7940" max="7940" width="9.140625" style="9" customWidth="1"/>
    <col min="7941" max="7941" width="12" style="9" customWidth="1"/>
    <col min="7942" max="7942" width="9.140625" style="9"/>
    <col min="7943" max="7944" width="9.140625" style="9" customWidth="1"/>
    <col min="7945" max="8186" width="9.140625" style="9"/>
    <col min="8187" max="8187" width="12" style="9" customWidth="1"/>
    <col min="8188" max="8188" width="11.7109375" style="9" bestFit="1" customWidth="1"/>
    <col min="8189" max="8189" width="37" style="9" bestFit="1" customWidth="1"/>
    <col min="8190" max="8190" width="17.85546875" style="9" bestFit="1" customWidth="1"/>
    <col min="8191" max="8191" width="7.140625" style="9" bestFit="1" customWidth="1"/>
    <col min="8192" max="8192" width="11.42578125" style="9" customWidth="1"/>
    <col min="8193" max="8193" width="35" style="9" bestFit="1" customWidth="1"/>
    <col min="8194" max="8194" width="14.7109375" style="9" customWidth="1"/>
    <col min="8195" max="8195" width="6" style="9" customWidth="1"/>
    <col min="8196" max="8196" width="9.140625" style="9" customWidth="1"/>
    <col min="8197" max="8197" width="12" style="9" customWidth="1"/>
    <col min="8198" max="8198" width="9.140625" style="9"/>
    <col min="8199" max="8200" width="9.140625" style="9" customWidth="1"/>
    <col min="8201" max="8442" width="9.140625" style="9"/>
    <col min="8443" max="8443" width="12" style="9" customWidth="1"/>
    <col min="8444" max="8444" width="11.7109375" style="9" bestFit="1" customWidth="1"/>
    <col min="8445" max="8445" width="37" style="9" bestFit="1" customWidth="1"/>
    <col min="8446" max="8446" width="17.85546875" style="9" bestFit="1" customWidth="1"/>
    <col min="8447" max="8447" width="7.140625" style="9" bestFit="1" customWidth="1"/>
    <col min="8448" max="8448" width="11.42578125" style="9" customWidth="1"/>
    <col min="8449" max="8449" width="35" style="9" bestFit="1" customWidth="1"/>
    <col min="8450" max="8450" width="14.7109375" style="9" customWidth="1"/>
    <col min="8451" max="8451" width="6" style="9" customWidth="1"/>
    <col min="8452" max="8452" width="9.140625" style="9" customWidth="1"/>
    <col min="8453" max="8453" width="12" style="9" customWidth="1"/>
    <col min="8454" max="8454" width="9.140625" style="9"/>
    <col min="8455" max="8456" width="9.140625" style="9" customWidth="1"/>
    <col min="8457" max="8698" width="9.140625" style="9"/>
    <col min="8699" max="8699" width="12" style="9" customWidth="1"/>
    <col min="8700" max="8700" width="11.7109375" style="9" bestFit="1" customWidth="1"/>
    <col min="8701" max="8701" width="37" style="9" bestFit="1" customWidth="1"/>
    <col min="8702" max="8702" width="17.85546875" style="9" bestFit="1" customWidth="1"/>
    <col min="8703" max="8703" width="7.140625" style="9" bestFit="1" customWidth="1"/>
    <col min="8704" max="8704" width="11.42578125" style="9" customWidth="1"/>
    <col min="8705" max="8705" width="35" style="9" bestFit="1" customWidth="1"/>
    <col min="8706" max="8706" width="14.7109375" style="9" customWidth="1"/>
    <col min="8707" max="8707" width="6" style="9" customWidth="1"/>
    <col min="8708" max="8708" width="9.140625" style="9" customWidth="1"/>
    <col min="8709" max="8709" width="12" style="9" customWidth="1"/>
    <col min="8710" max="8710" width="9.140625" style="9"/>
    <col min="8711" max="8712" width="9.140625" style="9" customWidth="1"/>
    <col min="8713" max="8954" width="9.140625" style="9"/>
    <col min="8955" max="8955" width="12" style="9" customWidth="1"/>
    <col min="8956" max="8956" width="11.7109375" style="9" bestFit="1" customWidth="1"/>
    <col min="8957" max="8957" width="37" style="9" bestFit="1" customWidth="1"/>
    <col min="8958" max="8958" width="17.85546875" style="9" bestFit="1" customWidth="1"/>
    <col min="8959" max="8959" width="7.140625" style="9" bestFit="1" customWidth="1"/>
    <col min="8960" max="8960" width="11.42578125" style="9" customWidth="1"/>
    <col min="8961" max="8961" width="35" style="9" bestFit="1" customWidth="1"/>
    <col min="8962" max="8962" width="14.7109375" style="9" customWidth="1"/>
    <col min="8963" max="8963" width="6" style="9" customWidth="1"/>
    <col min="8964" max="8964" width="9.140625" style="9" customWidth="1"/>
    <col min="8965" max="8965" width="12" style="9" customWidth="1"/>
    <col min="8966" max="8966" width="9.140625" style="9"/>
    <col min="8967" max="8968" width="9.140625" style="9" customWidth="1"/>
    <col min="8969" max="9210" width="9.140625" style="9"/>
    <col min="9211" max="9211" width="12" style="9" customWidth="1"/>
    <col min="9212" max="9212" width="11.7109375" style="9" bestFit="1" customWidth="1"/>
    <col min="9213" max="9213" width="37" style="9" bestFit="1" customWidth="1"/>
    <col min="9214" max="9214" width="17.85546875" style="9" bestFit="1" customWidth="1"/>
    <col min="9215" max="9215" width="7.140625" style="9" bestFit="1" customWidth="1"/>
    <col min="9216" max="9216" width="11.42578125" style="9" customWidth="1"/>
    <col min="9217" max="9217" width="35" style="9" bestFit="1" customWidth="1"/>
    <col min="9218" max="9218" width="14.7109375" style="9" customWidth="1"/>
    <col min="9219" max="9219" width="6" style="9" customWidth="1"/>
    <col min="9220" max="9220" width="9.140625" style="9" customWidth="1"/>
    <col min="9221" max="9221" width="12" style="9" customWidth="1"/>
    <col min="9222" max="9222" width="9.140625" style="9"/>
    <col min="9223" max="9224" width="9.140625" style="9" customWidth="1"/>
    <col min="9225" max="9466" width="9.140625" style="9"/>
    <col min="9467" max="9467" width="12" style="9" customWidth="1"/>
    <col min="9468" max="9468" width="11.7109375" style="9" bestFit="1" customWidth="1"/>
    <col min="9469" max="9469" width="37" style="9" bestFit="1" customWidth="1"/>
    <col min="9470" max="9470" width="17.85546875" style="9" bestFit="1" customWidth="1"/>
    <col min="9471" max="9471" width="7.140625" style="9" bestFit="1" customWidth="1"/>
    <col min="9472" max="9472" width="11.42578125" style="9" customWidth="1"/>
    <col min="9473" max="9473" width="35" style="9" bestFit="1" customWidth="1"/>
    <col min="9474" max="9474" width="14.7109375" style="9" customWidth="1"/>
    <col min="9475" max="9475" width="6" style="9" customWidth="1"/>
    <col min="9476" max="9476" width="9.140625" style="9" customWidth="1"/>
    <col min="9477" max="9477" width="12" style="9" customWidth="1"/>
    <col min="9478" max="9478" width="9.140625" style="9"/>
    <col min="9479" max="9480" width="9.140625" style="9" customWidth="1"/>
    <col min="9481" max="9722" width="9.140625" style="9"/>
    <col min="9723" max="9723" width="12" style="9" customWidth="1"/>
    <col min="9724" max="9724" width="11.7109375" style="9" bestFit="1" customWidth="1"/>
    <col min="9725" max="9725" width="37" style="9" bestFit="1" customWidth="1"/>
    <col min="9726" max="9726" width="17.85546875" style="9" bestFit="1" customWidth="1"/>
    <col min="9727" max="9727" width="7.140625" style="9" bestFit="1" customWidth="1"/>
    <col min="9728" max="9728" width="11.42578125" style="9" customWidth="1"/>
    <col min="9729" max="9729" width="35" style="9" bestFit="1" customWidth="1"/>
    <col min="9730" max="9730" width="14.7109375" style="9" customWidth="1"/>
    <col min="9731" max="9731" width="6" style="9" customWidth="1"/>
    <col min="9732" max="9732" width="9.140625" style="9" customWidth="1"/>
    <col min="9733" max="9733" width="12" style="9" customWidth="1"/>
    <col min="9734" max="9734" width="9.140625" style="9"/>
    <col min="9735" max="9736" width="9.140625" style="9" customWidth="1"/>
    <col min="9737" max="9978" width="9.140625" style="9"/>
    <col min="9979" max="9979" width="12" style="9" customWidth="1"/>
    <col min="9980" max="9980" width="11.7109375" style="9" bestFit="1" customWidth="1"/>
    <col min="9981" max="9981" width="37" style="9" bestFit="1" customWidth="1"/>
    <col min="9982" max="9982" width="17.85546875" style="9" bestFit="1" customWidth="1"/>
    <col min="9983" max="9983" width="7.140625" style="9" bestFit="1" customWidth="1"/>
    <col min="9984" max="9984" width="11.42578125" style="9" customWidth="1"/>
    <col min="9985" max="9985" width="35" style="9" bestFit="1" customWidth="1"/>
    <col min="9986" max="9986" width="14.7109375" style="9" customWidth="1"/>
    <col min="9987" max="9987" width="6" style="9" customWidth="1"/>
    <col min="9988" max="9988" width="9.140625" style="9" customWidth="1"/>
    <col min="9989" max="9989" width="12" style="9" customWidth="1"/>
    <col min="9990" max="9990" width="9.140625" style="9"/>
    <col min="9991" max="9992" width="9.140625" style="9" customWidth="1"/>
    <col min="9993" max="10234" width="9.140625" style="9"/>
    <col min="10235" max="10235" width="12" style="9" customWidth="1"/>
    <col min="10236" max="10236" width="11.7109375" style="9" bestFit="1" customWidth="1"/>
    <col min="10237" max="10237" width="37" style="9" bestFit="1" customWidth="1"/>
    <col min="10238" max="10238" width="17.85546875" style="9" bestFit="1" customWidth="1"/>
    <col min="10239" max="10239" width="7.140625" style="9" bestFit="1" customWidth="1"/>
    <col min="10240" max="10240" width="11.42578125" style="9" customWidth="1"/>
    <col min="10241" max="10241" width="35" style="9" bestFit="1" customWidth="1"/>
    <col min="10242" max="10242" width="14.7109375" style="9" customWidth="1"/>
    <col min="10243" max="10243" width="6" style="9" customWidth="1"/>
    <col min="10244" max="10244" width="9.140625" style="9" customWidth="1"/>
    <col min="10245" max="10245" width="12" style="9" customWidth="1"/>
    <col min="10246" max="10246" width="9.140625" style="9"/>
    <col min="10247" max="10248" width="9.140625" style="9" customWidth="1"/>
    <col min="10249" max="10490" width="9.140625" style="9"/>
    <col min="10491" max="10491" width="12" style="9" customWidth="1"/>
    <col min="10492" max="10492" width="11.7109375" style="9" bestFit="1" customWidth="1"/>
    <col min="10493" max="10493" width="37" style="9" bestFit="1" customWidth="1"/>
    <col min="10494" max="10494" width="17.85546875" style="9" bestFit="1" customWidth="1"/>
    <col min="10495" max="10495" width="7.140625" style="9" bestFit="1" customWidth="1"/>
    <col min="10496" max="10496" width="11.42578125" style="9" customWidth="1"/>
    <col min="10497" max="10497" width="35" style="9" bestFit="1" customWidth="1"/>
    <col min="10498" max="10498" width="14.7109375" style="9" customWidth="1"/>
    <col min="10499" max="10499" width="6" style="9" customWidth="1"/>
    <col min="10500" max="10500" width="9.140625" style="9" customWidth="1"/>
    <col min="10501" max="10501" width="12" style="9" customWidth="1"/>
    <col min="10502" max="10502" width="9.140625" style="9"/>
    <col min="10503" max="10504" width="9.140625" style="9" customWidth="1"/>
    <col min="10505" max="10746" width="9.140625" style="9"/>
    <col min="10747" max="10747" width="12" style="9" customWidth="1"/>
    <col min="10748" max="10748" width="11.7109375" style="9" bestFit="1" customWidth="1"/>
    <col min="10749" max="10749" width="37" style="9" bestFit="1" customWidth="1"/>
    <col min="10750" max="10750" width="17.85546875" style="9" bestFit="1" customWidth="1"/>
    <col min="10751" max="10751" width="7.140625" style="9" bestFit="1" customWidth="1"/>
    <col min="10752" max="10752" width="11.42578125" style="9" customWidth="1"/>
    <col min="10753" max="10753" width="35" style="9" bestFit="1" customWidth="1"/>
    <col min="10754" max="10754" width="14.7109375" style="9" customWidth="1"/>
    <col min="10755" max="10755" width="6" style="9" customWidth="1"/>
    <col min="10756" max="10756" width="9.140625" style="9" customWidth="1"/>
    <col min="10757" max="10757" width="12" style="9" customWidth="1"/>
    <col min="10758" max="10758" width="9.140625" style="9"/>
    <col min="10759" max="10760" width="9.140625" style="9" customWidth="1"/>
    <col min="10761" max="11002" width="9.140625" style="9"/>
    <col min="11003" max="11003" width="12" style="9" customWidth="1"/>
    <col min="11004" max="11004" width="11.7109375" style="9" bestFit="1" customWidth="1"/>
    <col min="11005" max="11005" width="37" style="9" bestFit="1" customWidth="1"/>
    <col min="11006" max="11006" width="17.85546875" style="9" bestFit="1" customWidth="1"/>
    <col min="11007" max="11007" width="7.140625" style="9" bestFit="1" customWidth="1"/>
    <col min="11008" max="11008" width="11.42578125" style="9" customWidth="1"/>
    <col min="11009" max="11009" width="35" style="9" bestFit="1" customWidth="1"/>
    <col min="11010" max="11010" width="14.7109375" style="9" customWidth="1"/>
    <col min="11011" max="11011" width="6" style="9" customWidth="1"/>
    <col min="11012" max="11012" width="9.140625" style="9" customWidth="1"/>
    <col min="11013" max="11013" width="12" style="9" customWidth="1"/>
    <col min="11014" max="11014" width="9.140625" style="9"/>
    <col min="11015" max="11016" width="9.140625" style="9" customWidth="1"/>
    <col min="11017" max="11258" width="9.140625" style="9"/>
    <col min="11259" max="11259" width="12" style="9" customWidth="1"/>
    <col min="11260" max="11260" width="11.7109375" style="9" bestFit="1" customWidth="1"/>
    <col min="11261" max="11261" width="37" style="9" bestFit="1" customWidth="1"/>
    <col min="11262" max="11262" width="17.85546875" style="9" bestFit="1" customWidth="1"/>
    <col min="11263" max="11263" width="7.140625" style="9" bestFit="1" customWidth="1"/>
    <col min="11264" max="11264" width="11.42578125" style="9" customWidth="1"/>
    <col min="11265" max="11265" width="35" style="9" bestFit="1" customWidth="1"/>
    <col min="11266" max="11266" width="14.7109375" style="9" customWidth="1"/>
    <col min="11267" max="11267" width="6" style="9" customWidth="1"/>
    <col min="11268" max="11268" width="9.140625" style="9" customWidth="1"/>
    <col min="11269" max="11269" width="12" style="9" customWidth="1"/>
    <col min="11270" max="11270" width="9.140625" style="9"/>
    <col min="11271" max="11272" width="9.140625" style="9" customWidth="1"/>
    <col min="11273" max="11514" width="9.140625" style="9"/>
    <col min="11515" max="11515" width="12" style="9" customWidth="1"/>
    <col min="11516" max="11516" width="11.7109375" style="9" bestFit="1" customWidth="1"/>
    <col min="11517" max="11517" width="37" style="9" bestFit="1" customWidth="1"/>
    <col min="11518" max="11518" width="17.85546875" style="9" bestFit="1" customWidth="1"/>
    <col min="11519" max="11519" width="7.140625" style="9" bestFit="1" customWidth="1"/>
    <col min="11520" max="11520" width="11.42578125" style="9" customWidth="1"/>
    <col min="11521" max="11521" width="35" style="9" bestFit="1" customWidth="1"/>
    <col min="11522" max="11522" width="14.7109375" style="9" customWidth="1"/>
    <col min="11523" max="11523" width="6" style="9" customWidth="1"/>
    <col min="11524" max="11524" width="9.140625" style="9" customWidth="1"/>
    <col min="11525" max="11525" width="12" style="9" customWidth="1"/>
    <col min="11526" max="11526" width="9.140625" style="9"/>
    <col min="11527" max="11528" width="9.140625" style="9" customWidth="1"/>
    <col min="11529" max="11770" width="9.140625" style="9"/>
    <col min="11771" max="11771" width="12" style="9" customWidth="1"/>
    <col min="11772" max="11772" width="11.7109375" style="9" bestFit="1" customWidth="1"/>
    <col min="11773" max="11773" width="37" style="9" bestFit="1" customWidth="1"/>
    <col min="11774" max="11774" width="17.85546875" style="9" bestFit="1" customWidth="1"/>
    <col min="11775" max="11775" width="7.140625" style="9" bestFit="1" customWidth="1"/>
    <col min="11776" max="11776" width="11.42578125" style="9" customWidth="1"/>
    <col min="11777" max="11777" width="35" style="9" bestFit="1" customWidth="1"/>
    <col min="11778" max="11778" width="14.7109375" style="9" customWidth="1"/>
    <col min="11779" max="11779" width="6" style="9" customWidth="1"/>
    <col min="11780" max="11780" width="9.140625" style="9" customWidth="1"/>
    <col min="11781" max="11781" width="12" style="9" customWidth="1"/>
    <col min="11782" max="11782" width="9.140625" style="9"/>
    <col min="11783" max="11784" width="9.140625" style="9" customWidth="1"/>
    <col min="11785" max="12026" width="9.140625" style="9"/>
    <col min="12027" max="12027" width="12" style="9" customWidth="1"/>
    <col min="12028" max="12028" width="11.7109375" style="9" bestFit="1" customWidth="1"/>
    <col min="12029" max="12029" width="37" style="9" bestFit="1" customWidth="1"/>
    <col min="12030" max="12030" width="17.85546875" style="9" bestFit="1" customWidth="1"/>
    <col min="12031" max="12031" width="7.140625" style="9" bestFit="1" customWidth="1"/>
    <col min="12032" max="12032" width="11.42578125" style="9" customWidth="1"/>
    <col min="12033" max="12033" width="35" style="9" bestFit="1" customWidth="1"/>
    <col min="12034" max="12034" width="14.7109375" style="9" customWidth="1"/>
    <col min="12035" max="12035" width="6" style="9" customWidth="1"/>
    <col min="12036" max="12036" width="9.140625" style="9" customWidth="1"/>
    <col min="12037" max="12037" width="12" style="9" customWidth="1"/>
    <col min="12038" max="12038" width="9.140625" style="9"/>
    <col min="12039" max="12040" width="9.140625" style="9" customWidth="1"/>
    <col min="12041" max="12282" width="9.140625" style="9"/>
    <col min="12283" max="12283" width="12" style="9" customWidth="1"/>
    <col min="12284" max="12284" width="11.7109375" style="9" bestFit="1" customWidth="1"/>
    <col min="12285" max="12285" width="37" style="9" bestFit="1" customWidth="1"/>
    <col min="12286" max="12286" width="17.85546875" style="9" bestFit="1" customWidth="1"/>
    <col min="12287" max="12287" width="7.140625" style="9" bestFit="1" customWidth="1"/>
    <col min="12288" max="12288" width="11.42578125" style="9" customWidth="1"/>
    <col min="12289" max="12289" width="35" style="9" bestFit="1" customWidth="1"/>
    <col min="12290" max="12290" width="14.7109375" style="9" customWidth="1"/>
    <col min="12291" max="12291" width="6" style="9" customWidth="1"/>
    <col min="12292" max="12292" width="9.140625" style="9" customWidth="1"/>
    <col min="12293" max="12293" width="12" style="9" customWidth="1"/>
    <col min="12294" max="12294" width="9.140625" style="9"/>
    <col min="12295" max="12296" width="9.140625" style="9" customWidth="1"/>
    <col min="12297" max="12538" width="9.140625" style="9"/>
    <col min="12539" max="12539" width="12" style="9" customWidth="1"/>
    <col min="12540" max="12540" width="11.7109375" style="9" bestFit="1" customWidth="1"/>
    <col min="12541" max="12541" width="37" style="9" bestFit="1" customWidth="1"/>
    <col min="12542" max="12542" width="17.85546875" style="9" bestFit="1" customWidth="1"/>
    <col min="12543" max="12543" width="7.140625" style="9" bestFit="1" customWidth="1"/>
    <col min="12544" max="12544" width="11.42578125" style="9" customWidth="1"/>
    <col min="12545" max="12545" width="35" style="9" bestFit="1" customWidth="1"/>
    <col min="12546" max="12546" width="14.7109375" style="9" customWidth="1"/>
    <col min="12547" max="12547" width="6" style="9" customWidth="1"/>
    <col min="12548" max="12548" width="9.140625" style="9" customWidth="1"/>
    <col min="12549" max="12549" width="12" style="9" customWidth="1"/>
    <col min="12550" max="12550" width="9.140625" style="9"/>
    <col min="12551" max="12552" width="9.140625" style="9" customWidth="1"/>
    <col min="12553" max="12794" width="9.140625" style="9"/>
    <col min="12795" max="12795" width="12" style="9" customWidth="1"/>
    <col min="12796" max="12796" width="11.7109375" style="9" bestFit="1" customWidth="1"/>
    <col min="12797" max="12797" width="37" style="9" bestFit="1" customWidth="1"/>
    <col min="12798" max="12798" width="17.85546875" style="9" bestFit="1" customWidth="1"/>
    <col min="12799" max="12799" width="7.140625" style="9" bestFit="1" customWidth="1"/>
    <col min="12800" max="12800" width="11.42578125" style="9" customWidth="1"/>
    <col min="12801" max="12801" width="35" style="9" bestFit="1" customWidth="1"/>
    <col min="12802" max="12802" width="14.7109375" style="9" customWidth="1"/>
    <col min="12803" max="12803" width="6" style="9" customWidth="1"/>
    <col min="12804" max="12804" width="9.140625" style="9" customWidth="1"/>
    <col min="12805" max="12805" width="12" style="9" customWidth="1"/>
    <col min="12806" max="12806" width="9.140625" style="9"/>
    <col min="12807" max="12808" width="9.140625" style="9" customWidth="1"/>
    <col min="12809" max="13050" width="9.140625" style="9"/>
    <col min="13051" max="13051" width="12" style="9" customWidth="1"/>
    <col min="13052" max="13052" width="11.7109375" style="9" bestFit="1" customWidth="1"/>
    <col min="13053" max="13053" width="37" style="9" bestFit="1" customWidth="1"/>
    <col min="13054" max="13054" width="17.85546875" style="9" bestFit="1" customWidth="1"/>
    <col min="13055" max="13055" width="7.140625" style="9" bestFit="1" customWidth="1"/>
    <col min="13056" max="13056" width="11.42578125" style="9" customWidth="1"/>
    <col min="13057" max="13057" width="35" style="9" bestFit="1" customWidth="1"/>
    <col min="13058" max="13058" width="14.7109375" style="9" customWidth="1"/>
    <col min="13059" max="13059" width="6" style="9" customWidth="1"/>
    <col min="13060" max="13060" width="9.140625" style="9" customWidth="1"/>
    <col min="13061" max="13061" width="12" style="9" customWidth="1"/>
    <col min="13062" max="13062" width="9.140625" style="9"/>
    <col min="13063" max="13064" width="9.140625" style="9" customWidth="1"/>
    <col min="13065" max="13306" width="9.140625" style="9"/>
    <col min="13307" max="13307" width="12" style="9" customWidth="1"/>
    <col min="13308" max="13308" width="11.7109375" style="9" bestFit="1" customWidth="1"/>
    <col min="13309" max="13309" width="37" style="9" bestFit="1" customWidth="1"/>
    <col min="13310" max="13310" width="17.85546875" style="9" bestFit="1" customWidth="1"/>
    <col min="13311" max="13311" width="7.140625" style="9" bestFit="1" customWidth="1"/>
    <col min="13312" max="13312" width="11.42578125" style="9" customWidth="1"/>
    <col min="13313" max="13313" width="35" style="9" bestFit="1" customWidth="1"/>
    <col min="13314" max="13314" width="14.7109375" style="9" customWidth="1"/>
    <col min="13315" max="13315" width="6" style="9" customWidth="1"/>
    <col min="13316" max="13316" width="9.140625" style="9" customWidth="1"/>
    <col min="13317" max="13317" width="12" style="9" customWidth="1"/>
    <col min="13318" max="13318" width="9.140625" style="9"/>
    <col min="13319" max="13320" width="9.140625" style="9" customWidth="1"/>
    <col min="13321" max="13562" width="9.140625" style="9"/>
    <col min="13563" max="13563" width="12" style="9" customWidth="1"/>
    <col min="13564" max="13564" width="11.7109375" style="9" bestFit="1" customWidth="1"/>
    <col min="13565" max="13565" width="37" style="9" bestFit="1" customWidth="1"/>
    <col min="13566" max="13566" width="17.85546875" style="9" bestFit="1" customWidth="1"/>
    <col min="13567" max="13567" width="7.140625" style="9" bestFit="1" customWidth="1"/>
    <col min="13568" max="13568" width="11.42578125" style="9" customWidth="1"/>
    <col min="13569" max="13569" width="35" style="9" bestFit="1" customWidth="1"/>
    <col min="13570" max="13570" width="14.7109375" style="9" customWidth="1"/>
    <col min="13571" max="13571" width="6" style="9" customWidth="1"/>
    <col min="13572" max="13572" width="9.140625" style="9" customWidth="1"/>
    <col min="13573" max="13573" width="12" style="9" customWidth="1"/>
    <col min="13574" max="13574" width="9.140625" style="9"/>
    <col min="13575" max="13576" width="9.140625" style="9" customWidth="1"/>
    <col min="13577" max="13818" width="9.140625" style="9"/>
    <col min="13819" max="13819" width="12" style="9" customWidth="1"/>
    <col min="13820" max="13820" width="11.7109375" style="9" bestFit="1" customWidth="1"/>
    <col min="13821" max="13821" width="37" style="9" bestFit="1" customWidth="1"/>
    <col min="13822" max="13822" width="17.85546875" style="9" bestFit="1" customWidth="1"/>
    <col min="13823" max="13823" width="7.140625" style="9" bestFit="1" customWidth="1"/>
    <col min="13824" max="13824" width="11.42578125" style="9" customWidth="1"/>
    <col min="13825" max="13825" width="35" style="9" bestFit="1" customWidth="1"/>
    <col min="13826" max="13826" width="14.7109375" style="9" customWidth="1"/>
    <col min="13827" max="13827" width="6" style="9" customWidth="1"/>
    <col min="13828" max="13828" width="9.140625" style="9" customWidth="1"/>
    <col min="13829" max="13829" width="12" style="9" customWidth="1"/>
    <col min="13830" max="13830" width="9.140625" style="9"/>
    <col min="13831" max="13832" width="9.140625" style="9" customWidth="1"/>
    <col min="13833" max="14074" width="9.140625" style="9"/>
    <col min="14075" max="14075" width="12" style="9" customWidth="1"/>
    <col min="14076" max="14076" width="11.7109375" style="9" bestFit="1" customWidth="1"/>
    <col min="14077" max="14077" width="37" style="9" bestFit="1" customWidth="1"/>
    <col min="14078" max="14078" width="17.85546875" style="9" bestFit="1" customWidth="1"/>
    <col min="14079" max="14079" width="7.140625" style="9" bestFit="1" customWidth="1"/>
    <col min="14080" max="14080" width="11.42578125" style="9" customWidth="1"/>
    <col min="14081" max="14081" width="35" style="9" bestFit="1" customWidth="1"/>
    <col min="14082" max="14082" width="14.7109375" style="9" customWidth="1"/>
    <col min="14083" max="14083" width="6" style="9" customWidth="1"/>
    <col min="14084" max="14084" width="9.140625" style="9" customWidth="1"/>
    <col min="14085" max="14085" width="12" style="9" customWidth="1"/>
    <col min="14086" max="14086" width="9.140625" style="9"/>
    <col min="14087" max="14088" width="9.140625" style="9" customWidth="1"/>
    <col min="14089" max="14330" width="9.140625" style="9"/>
    <col min="14331" max="14331" width="12" style="9" customWidth="1"/>
    <col min="14332" max="14332" width="11.7109375" style="9" bestFit="1" customWidth="1"/>
    <col min="14333" max="14333" width="37" style="9" bestFit="1" customWidth="1"/>
    <col min="14334" max="14334" width="17.85546875" style="9" bestFit="1" customWidth="1"/>
    <col min="14335" max="14335" width="7.140625" style="9" bestFit="1" customWidth="1"/>
    <col min="14336" max="14336" width="11.42578125" style="9" customWidth="1"/>
    <col min="14337" max="14337" width="35" style="9" bestFit="1" customWidth="1"/>
    <col min="14338" max="14338" width="14.7109375" style="9" customWidth="1"/>
    <col min="14339" max="14339" width="6" style="9" customWidth="1"/>
    <col min="14340" max="14340" width="9.140625" style="9" customWidth="1"/>
    <col min="14341" max="14341" width="12" style="9" customWidth="1"/>
    <col min="14342" max="14342" width="9.140625" style="9"/>
    <col min="14343" max="14344" width="9.140625" style="9" customWidth="1"/>
    <col min="14345" max="14586" width="9.140625" style="9"/>
    <col min="14587" max="14587" width="12" style="9" customWidth="1"/>
    <col min="14588" max="14588" width="11.7109375" style="9" bestFit="1" customWidth="1"/>
    <col min="14589" max="14589" width="37" style="9" bestFit="1" customWidth="1"/>
    <col min="14590" max="14590" width="17.85546875" style="9" bestFit="1" customWidth="1"/>
    <col min="14591" max="14591" width="7.140625" style="9" bestFit="1" customWidth="1"/>
    <col min="14592" max="14592" width="11.42578125" style="9" customWidth="1"/>
    <col min="14593" max="14593" width="35" style="9" bestFit="1" customWidth="1"/>
    <col min="14594" max="14594" width="14.7109375" style="9" customWidth="1"/>
    <col min="14595" max="14595" width="6" style="9" customWidth="1"/>
    <col min="14596" max="14596" width="9.140625" style="9" customWidth="1"/>
    <col min="14597" max="14597" width="12" style="9" customWidth="1"/>
    <col min="14598" max="14598" width="9.140625" style="9"/>
    <col min="14599" max="14600" width="9.140625" style="9" customWidth="1"/>
    <col min="14601" max="14842" width="9.140625" style="9"/>
    <col min="14843" max="14843" width="12" style="9" customWidth="1"/>
    <col min="14844" max="14844" width="11.7109375" style="9" bestFit="1" customWidth="1"/>
    <col min="14845" max="14845" width="37" style="9" bestFit="1" customWidth="1"/>
    <col min="14846" max="14846" width="17.85546875" style="9" bestFit="1" customWidth="1"/>
    <col min="14847" max="14847" width="7.140625" style="9" bestFit="1" customWidth="1"/>
    <col min="14848" max="14848" width="11.42578125" style="9" customWidth="1"/>
    <col min="14849" max="14849" width="35" style="9" bestFit="1" customWidth="1"/>
    <col min="14850" max="14850" width="14.7109375" style="9" customWidth="1"/>
    <col min="14851" max="14851" width="6" style="9" customWidth="1"/>
    <col min="14852" max="14852" width="9.140625" style="9" customWidth="1"/>
    <col min="14853" max="14853" width="12" style="9" customWidth="1"/>
    <col min="14854" max="14854" width="9.140625" style="9"/>
    <col min="14855" max="14856" width="9.140625" style="9" customWidth="1"/>
    <col min="14857" max="15098" width="9.140625" style="9"/>
    <col min="15099" max="15099" width="12" style="9" customWidth="1"/>
    <col min="15100" max="15100" width="11.7109375" style="9" bestFit="1" customWidth="1"/>
    <col min="15101" max="15101" width="37" style="9" bestFit="1" customWidth="1"/>
    <col min="15102" max="15102" width="17.85546875" style="9" bestFit="1" customWidth="1"/>
    <col min="15103" max="15103" width="7.140625" style="9" bestFit="1" customWidth="1"/>
    <col min="15104" max="15104" width="11.42578125" style="9" customWidth="1"/>
    <col min="15105" max="15105" width="35" style="9" bestFit="1" customWidth="1"/>
    <col min="15106" max="15106" width="14.7109375" style="9" customWidth="1"/>
    <col min="15107" max="15107" width="6" style="9" customWidth="1"/>
    <col min="15108" max="15108" width="9.140625" style="9" customWidth="1"/>
    <col min="15109" max="15109" width="12" style="9" customWidth="1"/>
    <col min="15110" max="15110" width="9.140625" style="9"/>
    <col min="15111" max="15112" width="9.140625" style="9" customWidth="1"/>
    <col min="15113" max="15354" width="9.140625" style="9"/>
    <col min="15355" max="15355" width="12" style="9" customWidth="1"/>
    <col min="15356" max="15356" width="11.7109375" style="9" bestFit="1" customWidth="1"/>
    <col min="15357" max="15357" width="37" style="9" bestFit="1" customWidth="1"/>
    <col min="15358" max="15358" width="17.85546875" style="9" bestFit="1" customWidth="1"/>
    <col min="15359" max="15359" width="7.140625" style="9" bestFit="1" customWidth="1"/>
    <col min="15360" max="15360" width="11.42578125" style="9" customWidth="1"/>
    <col min="15361" max="15361" width="35" style="9" bestFit="1" customWidth="1"/>
    <col min="15362" max="15362" width="14.7109375" style="9" customWidth="1"/>
    <col min="15363" max="15363" width="6" style="9" customWidth="1"/>
    <col min="15364" max="15364" width="9.140625" style="9" customWidth="1"/>
    <col min="15365" max="15365" width="12" style="9" customWidth="1"/>
    <col min="15366" max="15366" width="9.140625" style="9"/>
    <col min="15367" max="15368" width="9.140625" style="9" customWidth="1"/>
    <col min="15369" max="15610" width="9.140625" style="9"/>
    <col min="15611" max="15611" width="12" style="9" customWidth="1"/>
    <col min="15612" max="15612" width="11.7109375" style="9" bestFit="1" customWidth="1"/>
    <col min="15613" max="15613" width="37" style="9" bestFit="1" customWidth="1"/>
    <col min="15614" max="15614" width="17.85546875" style="9" bestFit="1" customWidth="1"/>
    <col min="15615" max="15615" width="7.140625" style="9" bestFit="1" customWidth="1"/>
    <col min="15616" max="15616" width="11.42578125" style="9" customWidth="1"/>
    <col min="15617" max="15617" width="35" style="9" bestFit="1" customWidth="1"/>
    <col min="15618" max="15618" width="14.7109375" style="9" customWidth="1"/>
    <col min="15619" max="15619" width="6" style="9" customWidth="1"/>
    <col min="15620" max="15620" width="9.140625" style="9" customWidth="1"/>
    <col min="15621" max="15621" width="12" style="9" customWidth="1"/>
    <col min="15622" max="15622" width="9.140625" style="9"/>
    <col min="15623" max="15624" width="9.140625" style="9" customWidth="1"/>
    <col min="15625" max="15866" width="9.140625" style="9"/>
    <col min="15867" max="15867" width="12" style="9" customWidth="1"/>
    <col min="15868" max="15868" width="11.7109375" style="9" bestFit="1" customWidth="1"/>
    <col min="15869" max="15869" width="37" style="9" bestFit="1" customWidth="1"/>
    <col min="15870" max="15870" width="17.85546875" style="9" bestFit="1" customWidth="1"/>
    <col min="15871" max="15871" width="7.140625" style="9" bestFit="1" customWidth="1"/>
    <col min="15872" max="15872" width="11.42578125" style="9" customWidth="1"/>
    <col min="15873" max="15873" width="35" style="9" bestFit="1" customWidth="1"/>
    <col min="15874" max="15874" width="14.7109375" style="9" customWidth="1"/>
    <col min="15875" max="15875" width="6" style="9" customWidth="1"/>
    <col min="15876" max="15876" width="9.140625" style="9" customWidth="1"/>
    <col min="15877" max="15877" width="12" style="9" customWidth="1"/>
    <col min="15878" max="15878" width="9.140625" style="9"/>
    <col min="15879" max="15880" width="9.140625" style="9" customWidth="1"/>
    <col min="15881" max="16122" width="9.140625" style="9"/>
    <col min="16123" max="16123" width="12" style="9" customWidth="1"/>
    <col min="16124" max="16124" width="11.7109375" style="9" bestFit="1" customWidth="1"/>
    <col min="16125" max="16125" width="37" style="9" bestFit="1" customWidth="1"/>
    <col min="16126" max="16126" width="17.85546875" style="9" bestFit="1" customWidth="1"/>
    <col min="16127" max="16127" width="7.140625" style="9" bestFit="1" customWidth="1"/>
    <col min="16128" max="16128" width="11.42578125" style="9" customWidth="1"/>
    <col min="16129" max="16129" width="35" style="9" bestFit="1" customWidth="1"/>
    <col min="16130" max="16130" width="14.7109375" style="9" customWidth="1"/>
    <col min="16131" max="16131" width="6" style="9" customWidth="1"/>
    <col min="16132" max="16132" width="9.140625" style="9" customWidth="1"/>
    <col min="16133" max="16133" width="12" style="9" customWidth="1"/>
    <col min="16134" max="16134" width="9.140625" style="9"/>
    <col min="16135" max="16136" width="9.140625" style="9" customWidth="1"/>
    <col min="16137" max="16384" width="9.140625" style="9"/>
  </cols>
  <sheetData>
    <row r="1" spans="1:8" s="12" customFormat="1" x14ac:dyDescent="0.25">
      <c r="A1" s="11" t="s">
        <v>154</v>
      </c>
      <c r="B1" s="12" t="s">
        <v>49</v>
      </c>
      <c r="C1" s="12" t="s">
        <v>50</v>
      </c>
      <c r="D1" s="12" t="s">
        <v>51</v>
      </c>
      <c r="E1" s="12" t="s">
        <v>52</v>
      </c>
      <c r="F1" s="12" t="s">
        <v>53</v>
      </c>
      <c r="G1" s="12" t="s">
        <v>54</v>
      </c>
      <c r="H1" s="12" t="s">
        <v>55</v>
      </c>
    </row>
    <row r="2" spans="1:8" x14ac:dyDescent="0.25">
      <c r="A2" s="9" t="s">
        <v>155</v>
      </c>
      <c r="B2" s="10" t="s">
        <v>75</v>
      </c>
      <c r="C2" s="10" t="s">
        <v>62</v>
      </c>
      <c r="D2" s="13" t="s">
        <v>122</v>
      </c>
      <c r="E2" s="9" t="s">
        <v>58</v>
      </c>
      <c r="F2" s="9" t="s">
        <v>59</v>
      </c>
      <c r="G2" s="9">
        <v>77002</v>
      </c>
      <c r="H2" s="9" t="s">
        <v>64</v>
      </c>
    </row>
    <row r="3" spans="1:8" x14ac:dyDescent="0.25">
      <c r="A3" s="9" t="s">
        <v>155</v>
      </c>
      <c r="B3" s="10" t="s">
        <v>56</v>
      </c>
      <c r="C3" s="10" t="s">
        <v>62</v>
      </c>
      <c r="D3" s="13" t="s">
        <v>117</v>
      </c>
      <c r="E3" s="9" t="s">
        <v>111</v>
      </c>
      <c r="F3" s="9" t="s">
        <v>59</v>
      </c>
      <c r="G3" s="9">
        <v>77003</v>
      </c>
      <c r="H3" s="9" t="s">
        <v>60</v>
      </c>
    </row>
    <row r="4" spans="1:8" x14ac:dyDescent="0.25">
      <c r="A4" s="9" t="s">
        <v>155</v>
      </c>
      <c r="B4" s="9" t="s">
        <v>56</v>
      </c>
      <c r="C4" s="9" t="s">
        <v>62</v>
      </c>
      <c r="D4" s="9" t="s">
        <v>133</v>
      </c>
      <c r="E4" s="9" t="s">
        <v>58</v>
      </c>
      <c r="F4" s="9" t="s">
        <v>59</v>
      </c>
      <c r="G4" s="9">
        <v>77003</v>
      </c>
      <c r="H4" s="9" t="s">
        <v>60</v>
      </c>
    </row>
    <row r="5" spans="1:8" x14ac:dyDescent="0.25">
      <c r="A5" s="9" t="s">
        <v>155</v>
      </c>
      <c r="B5" s="9" t="s">
        <v>56</v>
      </c>
      <c r="C5" s="9" t="s">
        <v>62</v>
      </c>
      <c r="D5" s="13" t="s">
        <v>76</v>
      </c>
      <c r="E5" s="9" t="s">
        <v>58</v>
      </c>
      <c r="F5" s="9" t="s">
        <v>59</v>
      </c>
      <c r="G5" s="9">
        <v>77004</v>
      </c>
      <c r="H5" s="9" t="s">
        <v>60</v>
      </c>
    </row>
    <row r="6" spans="1:8" x14ac:dyDescent="0.25">
      <c r="A6" s="9" t="s">
        <v>155</v>
      </c>
      <c r="B6" s="9" t="s">
        <v>56</v>
      </c>
      <c r="C6" s="9" t="s">
        <v>62</v>
      </c>
      <c r="D6" s="13" t="s">
        <v>95</v>
      </c>
      <c r="E6" s="9" t="s">
        <v>58</v>
      </c>
      <c r="F6" s="9" t="s">
        <v>59</v>
      </c>
      <c r="G6" s="9">
        <v>77004</v>
      </c>
      <c r="H6" s="9" t="s">
        <v>60</v>
      </c>
    </row>
    <row r="7" spans="1:8" x14ac:dyDescent="0.25">
      <c r="A7" s="9" t="s">
        <v>155</v>
      </c>
      <c r="B7" s="9" t="s">
        <v>61</v>
      </c>
      <c r="C7" s="9" t="s">
        <v>62</v>
      </c>
      <c r="D7" s="13" t="s">
        <v>104</v>
      </c>
      <c r="E7" s="9" t="s">
        <v>58</v>
      </c>
      <c r="F7" s="9" t="s">
        <v>59</v>
      </c>
      <c r="G7" s="9">
        <v>77004</v>
      </c>
      <c r="H7" s="9" t="s">
        <v>64</v>
      </c>
    </row>
    <row r="8" spans="1:8" x14ac:dyDescent="0.25">
      <c r="A8" s="9" t="s">
        <v>155</v>
      </c>
      <c r="B8" s="9" t="s">
        <v>61</v>
      </c>
      <c r="C8" s="9" t="s">
        <v>62</v>
      </c>
      <c r="D8" s="13" t="s">
        <v>104</v>
      </c>
      <c r="E8" s="9" t="s">
        <v>58</v>
      </c>
      <c r="F8" s="9" t="s">
        <v>59</v>
      </c>
      <c r="G8" s="9">
        <v>77004</v>
      </c>
      <c r="H8" s="9" t="s">
        <v>64</v>
      </c>
    </row>
    <row r="9" spans="1:8" x14ac:dyDescent="0.25">
      <c r="A9" s="9" t="s">
        <v>155</v>
      </c>
      <c r="B9" s="9" t="s">
        <v>61</v>
      </c>
      <c r="C9" s="9" t="s">
        <v>62</v>
      </c>
      <c r="D9" s="13" t="s">
        <v>106</v>
      </c>
      <c r="E9" s="9" t="s">
        <v>58</v>
      </c>
      <c r="F9" s="9" t="s">
        <v>59</v>
      </c>
      <c r="G9" s="9">
        <v>77004</v>
      </c>
      <c r="H9" s="9" t="s">
        <v>64</v>
      </c>
    </row>
    <row r="10" spans="1:8" x14ac:dyDescent="0.25">
      <c r="A10" s="9" t="s">
        <v>155</v>
      </c>
      <c r="B10" s="10" t="s">
        <v>56</v>
      </c>
      <c r="C10" s="10" t="s">
        <v>62</v>
      </c>
      <c r="D10" s="13" t="s">
        <v>109</v>
      </c>
      <c r="E10" s="9" t="s">
        <v>58</v>
      </c>
      <c r="F10" s="9" t="s">
        <v>59</v>
      </c>
      <c r="G10" s="9">
        <v>77004</v>
      </c>
      <c r="H10" s="9" t="s">
        <v>60</v>
      </c>
    </row>
    <row r="11" spans="1:8" x14ac:dyDescent="0.25">
      <c r="A11" s="9" t="s">
        <v>155</v>
      </c>
      <c r="B11" s="9" t="s">
        <v>56</v>
      </c>
      <c r="C11" s="9" t="s">
        <v>57</v>
      </c>
      <c r="D11" s="9" t="s">
        <v>73</v>
      </c>
      <c r="E11" s="9" t="s">
        <v>58</v>
      </c>
      <c r="F11" s="9" t="s">
        <v>59</v>
      </c>
      <c r="G11" s="9">
        <v>77006</v>
      </c>
      <c r="H11" s="9" t="s">
        <v>60</v>
      </c>
    </row>
    <row r="12" spans="1:8" x14ac:dyDescent="0.25">
      <c r="A12" s="9" t="s">
        <v>155</v>
      </c>
      <c r="B12" s="9" t="s">
        <v>56</v>
      </c>
      <c r="C12" s="9" t="s">
        <v>57</v>
      </c>
      <c r="D12" s="13" t="s">
        <v>79</v>
      </c>
      <c r="E12" s="9" t="s">
        <v>58</v>
      </c>
      <c r="F12" s="9" t="s">
        <v>59</v>
      </c>
      <c r="G12" s="9">
        <v>77006</v>
      </c>
      <c r="H12" s="9" t="s">
        <v>64</v>
      </c>
    </row>
    <row r="13" spans="1:8" x14ac:dyDescent="0.25">
      <c r="A13" s="9" t="s">
        <v>155</v>
      </c>
      <c r="B13" s="9" t="s">
        <v>56</v>
      </c>
      <c r="C13" s="9" t="s">
        <v>57</v>
      </c>
      <c r="D13" s="13" t="s">
        <v>79</v>
      </c>
      <c r="E13" s="9" t="s">
        <v>58</v>
      </c>
      <c r="F13" s="9" t="s">
        <v>59</v>
      </c>
      <c r="G13" s="9">
        <v>77006</v>
      </c>
      <c r="H13" s="9" t="s">
        <v>64</v>
      </c>
    </row>
    <row r="14" spans="1:8" x14ac:dyDescent="0.25">
      <c r="A14" s="9" t="s">
        <v>155</v>
      </c>
      <c r="B14" s="9" t="s">
        <v>56</v>
      </c>
      <c r="C14" s="9" t="s">
        <v>57</v>
      </c>
      <c r="D14" s="13" t="s">
        <v>79</v>
      </c>
      <c r="E14" s="9" t="s">
        <v>58</v>
      </c>
      <c r="F14" s="9" t="s">
        <v>59</v>
      </c>
      <c r="G14" s="9">
        <v>77006</v>
      </c>
      <c r="H14" s="9" t="s">
        <v>64</v>
      </c>
    </row>
    <row r="15" spans="1:8" x14ac:dyDescent="0.25">
      <c r="A15" s="9" t="s">
        <v>155</v>
      </c>
      <c r="B15" s="9" t="s">
        <v>56</v>
      </c>
      <c r="C15" s="9" t="s">
        <v>62</v>
      </c>
      <c r="D15" s="13" t="s">
        <v>98</v>
      </c>
      <c r="E15" s="9" t="s">
        <v>58</v>
      </c>
      <c r="F15" s="9" t="s">
        <v>59</v>
      </c>
      <c r="G15" s="9">
        <v>77006</v>
      </c>
      <c r="H15" s="9" t="s">
        <v>64</v>
      </c>
    </row>
    <row r="16" spans="1:8" x14ac:dyDescent="0.25">
      <c r="A16" s="9" t="s">
        <v>155</v>
      </c>
      <c r="B16" s="9" t="s">
        <v>56</v>
      </c>
      <c r="C16" s="9" t="s">
        <v>62</v>
      </c>
      <c r="D16" s="13" t="s">
        <v>98</v>
      </c>
      <c r="E16" s="9" t="s">
        <v>58</v>
      </c>
      <c r="F16" s="9" t="s">
        <v>59</v>
      </c>
      <c r="G16" s="9">
        <v>77006</v>
      </c>
      <c r="H16" s="9" t="s">
        <v>64</v>
      </c>
    </row>
    <row r="17" spans="1:8" x14ac:dyDescent="0.25">
      <c r="A17" s="9" t="s">
        <v>155</v>
      </c>
      <c r="B17" s="9" t="s">
        <v>56</v>
      </c>
      <c r="C17" s="9" t="s">
        <v>62</v>
      </c>
      <c r="D17" s="13" t="s">
        <v>98</v>
      </c>
      <c r="E17" s="9" t="s">
        <v>58</v>
      </c>
      <c r="F17" s="9" t="s">
        <v>59</v>
      </c>
      <c r="G17" s="9">
        <v>77006</v>
      </c>
      <c r="H17" s="9" t="s">
        <v>64</v>
      </c>
    </row>
    <row r="18" spans="1:8" x14ac:dyDescent="0.25">
      <c r="A18" s="9" t="s">
        <v>155</v>
      </c>
      <c r="B18" s="9" t="s">
        <v>56</v>
      </c>
      <c r="C18" s="9" t="s">
        <v>62</v>
      </c>
      <c r="D18" s="13" t="s">
        <v>98</v>
      </c>
      <c r="E18" s="9" t="s">
        <v>58</v>
      </c>
      <c r="F18" s="9" t="s">
        <v>59</v>
      </c>
      <c r="G18" s="9">
        <v>77006</v>
      </c>
      <c r="H18" s="9" t="s">
        <v>64</v>
      </c>
    </row>
    <row r="19" spans="1:8" x14ac:dyDescent="0.25">
      <c r="A19" s="9" t="s">
        <v>155</v>
      </c>
      <c r="B19" s="9" t="s">
        <v>56</v>
      </c>
      <c r="C19" s="9" t="s">
        <v>57</v>
      </c>
      <c r="D19" s="9" t="s">
        <v>99</v>
      </c>
      <c r="E19" s="9" t="s">
        <v>58</v>
      </c>
      <c r="F19" s="9" t="s">
        <v>59</v>
      </c>
      <c r="G19" s="9">
        <v>77006</v>
      </c>
      <c r="H19" s="9" t="s">
        <v>60</v>
      </c>
    </row>
    <row r="20" spans="1:8" x14ac:dyDescent="0.25">
      <c r="A20" s="9" t="s">
        <v>155</v>
      </c>
      <c r="B20" s="10" t="s">
        <v>56</v>
      </c>
      <c r="C20" s="10" t="s">
        <v>57</v>
      </c>
      <c r="D20" s="9" t="s">
        <v>99</v>
      </c>
      <c r="E20" s="9" t="s">
        <v>58</v>
      </c>
      <c r="F20" s="9" t="s">
        <v>59</v>
      </c>
      <c r="G20" s="9">
        <v>77006</v>
      </c>
      <c r="H20" s="9" t="s">
        <v>60</v>
      </c>
    </row>
    <row r="21" spans="1:8" x14ac:dyDescent="0.25">
      <c r="A21" s="9" t="s">
        <v>155</v>
      </c>
      <c r="B21" s="10" t="s">
        <v>56</v>
      </c>
      <c r="C21" s="10" t="s">
        <v>62</v>
      </c>
      <c r="D21" s="9" t="s">
        <v>100</v>
      </c>
      <c r="E21" s="9" t="s">
        <v>58</v>
      </c>
      <c r="F21" s="9" t="s">
        <v>59</v>
      </c>
      <c r="G21" s="9">
        <v>77006</v>
      </c>
      <c r="H21" s="9" t="s">
        <v>60</v>
      </c>
    </row>
    <row r="22" spans="1:8" x14ac:dyDescent="0.25">
      <c r="A22" s="9" t="s">
        <v>155</v>
      </c>
      <c r="B22" s="10" t="s">
        <v>56</v>
      </c>
      <c r="C22" s="10" t="s">
        <v>62</v>
      </c>
      <c r="D22" s="9" t="s">
        <v>105</v>
      </c>
      <c r="E22" s="9" t="s">
        <v>58</v>
      </c>
      <c r="F22" s="9" t="s">
        <v>59</v>
      </c>
      <c r="G22" s="9">
        <v>77006</v>
      </c>
      <c r="H22" s="9" t="s">
        <v>60</v>
      </c>
    </row>
    <row r="23" spans="1:8" x14ac:dyDescent="0.25">
      <c r="A23" s="9" t="s">
        <v>155</v>
      </c>
      <c r="B23" s="9" t="s">
        <v>56</v>
      </c>
      <c r="C23" s="9" t="s">
        <v>62</v>
      </c>
      <c r="D23" s="13" t="s">
        <v>108</v>
      </c>
      <c r="E23" s="9" t="s">
        <v>58</v>
      </c>
      <c r="F23" s="9" t="s">
        <v>59</v>
      </c>
      <c r="G23" s="9">
        <v>77006</v>
      </c>
      <c r="H23" s="9" t="s">
        <v>64</v>
      </c>
    </row>
    <row r="24" spans="1:8" x14ac:dyDescent="0.25">
      <c r="A24" s="9" t="s">
        <v>155</v>
      </c>
      <c r="B24" s="9" t="s">
        <v>56</v>
      </c>
      <c r="C24" s="9" t="s">
        <v>62</v>
      </c>
      <c r="D24" s="13" t="s">
        <v>110</v>
      </c>
      <c r="E24" s="9" t="s">
        <v>58</v>
      </c>
      <c r="F24" s="9" t="s">
        <v>59</v>
      </c>
      <c r="G24" s="9">
        <v>77006</v>
      </c>
      <c r="H24" s="9" t="s">
        <v>60</v>
      </c>
    </row>
    <row r="25" spans="1:8" x14ac:dyDescent="0.25">
      <c r="A25" s="9" t="s">
        <v>155</v>
      </c>
      <c r="B25" s="9" t="s">
        <v>56</v>
      </c>
      <c r="C25" s="9" t="s">
        <v>62</v>
      </c>
      <c r="D25" s="9" t="s">
        <v>99</v>
      </c>
      <c r="E25" s="9" t="s">
        <v>58</v>
      </c>
      <c r="F25" s="9" t="s">
        <v>59</v>
      </c>
      <c r="G25" s="9">
        <v>77006</v>
      </c>
      <c r="H25" s="9" t="s">
        <v>60</v>
      </c>
    </row>
    <row r="26" spans="1:8" x14ac:dyDescent="0.25">
      <c r="A26" s="9" t="s">
        <v>155</v>
      </c>
      <c r="B26" s="9" t="s">
        <v>56</v>
      </c>
      <c r="C26" s="9" t="s">
        <v>62</v>
      </c>
      <c r="D26" s="9" t="s">
        <v>99</v>
      </c>
      <c r="E26" s="9" t="s">
        <v>58</v>
      </c>
      <c r="F26" s="9" t="s">
        <v>59</v>
      </c>
      <c r="G26" s="9">
        <v>77006</v>
      </c>
      <c r="H26" s="9" t="s">
        <v>60</v>
      </c>
    </row>
    <row r="27" spans="1:8" x14ac:dyDescent="0.25">
      <c r="A27" s="9" t="s">
        <v>155</v>
      </c>
      <c r="B27" s="9" t="s">
        <v>56</v>
      </c>
      <c r="C27" s="9" t="s">
        <v>62</v>
      </c>
      <c r="D27" s="13" t="s">
        <v>98</v>
      </c>
      <c r="E27" s="9" t="s">
        <v>58</v>
      </c>
      <c r="F27" s="9" t="s">
        <v>59</v>
      </c>
      <c r="G27" s="9">
        <v>77006</v>
      </c>
      <c r="H27" s="9" t="s">
        <v>64</v>
      </c>
    </row>
    <row r="28" spans="1:8" x14ac:dyDescent="0.25">
      <c r="A28" s="9" t="s">
        <v>155</v>
      </c>
      <c r="B28" s="9" t="s">
        <v>56</v>
      </c>
      <c r="C28" s="9" t="s">
        <v>62</v>
      </c>
      <c r="D28" s="13" t="s">
        <v>98</v>
      </c>
      <c r="E28" s="9" t="s">
        <v>58</v>
      </c>
      <c r="F28" s="9" t="s">
        <v>59</v>
      </c>
      <c r="G28" s="9">
        <v>77006</v>
      </c>
      <c r="H28" s="9" t="s">
        <v>64</v>
      </c>
    </row>
    <row r="29" spans="1:8" x14ac:dyDescent="0.25">
      <c r="A29" s="9" t="s">
        <v>155</v>
      </c>
      <c r="B29" s="9" t="s">
        <v>56</v>
      </c>
      <c r="C29" s="9" t="s">
        <v>62</v>
      </c>
      <c r="D29" s="13" t="s">
        <v>98</v>
      </c>
      <c r="E29" s="9" t="s">
        <v>58</v>
      </c>
      <c r="F29" s="9" t="s">
        <v>59</v>
      </c>
      <c r="G29" s="9">
        <v>77006</v>
      </c>
      <c r="H29" s="9" t="s">
        <v>64</v>
      </c>
    </row>
    <row r="30" spans="1:8" x14ac:dyDescent="0.25">
      <c r="A30" s="9" t="s">
        <v>155</v>
      </c>
      <c r="B30" s="9" t="s">
        <v>56</v>
      </c>
      <c r="C30" s="9" t="s">
        <v>62</v>
      </c>
      <c r="D30" s="13" t="s">
        <v>98</v>
      </c>
      <c r="E30" s="9" t="s">
        <v>58</v>
      </c>
      <c r="F30" s="9" t="s">
        <v>59</v>
      </c>
      <c r="G30" s="9">
        <v>77006</v>
      </c>
      <c r="H30" s="9" t="s">
        <v>64</v>
      </c>
    </row>
    <row r="31" spans="1:8" x14ac:dyDescent="0.25">
      <c r="A31" s="9" t="s">
        <v>155</v>
      </c>
      <c r="B31" s="9" t="s">
        <v>56</v>
      </c>
      <c r="C31" s="9" t="s">
        <v>57</v>
      </c>
      <c r="D31" s="9" t="s">
        <v>73</v>
      </c>
      <c r="E31" s="9" t="s">
        <v>58</v>
      </c>
      <c r="F31" s="9" t="s">
        <v>59</v>
      </c>
      <c r="G31" s="9">
        <v>77006</v>
      </c>
      <c r="H31" s="9" t="s">
        <v>60</v>
      </c>
    </row>
    <row r="32" spans="1:8" x14ac:dyDescent="0.25">
      <c r="A32" s="9" t="s">
        <v>155</v>
      </c>
      <c r="B32" s="10" t="s">
        <v>56</v>
      </c>
      <c r="C32" s="10" t="s">
        <v>57</v>
      </c>
      <c r="D32" s="9" t="s">
        <v>73</v>
      </c>
      <c r="E32" s="9" t="s">
        <v>58</v>
      </c>
      <c r="F32" s="9" t="s">
        <v>59</v>
      </c>
      <c r="G32" s="9">
        <v>77006</v>
      </c>
      <c r="H32" s="9" t="s">
        <v>60</v>
      </c>
    </row>
    <row r="33" spans="1:8" x14ac:dyDescent="0.25">
      <c r="A33" s="9" t="s">
        <v>155</v>
      </c>
      <c r="B33" s="10" t="s">
        <v>56</v>
      </c>
      <c r="C33" s="10" t="s">
        <v>57</v>
      </c>
      <c r="D33" s="13" t="s">
        <v>118</v>
      </c>
      <c r="E33" s="9" t="s">
        <v>58</v>
      </c>
      <c r="F33" s="9" t="s">
        <v>59</v>
      </c>
      <c r="G33" s="9">
        <v>77006</v>
      </c>
      <c r="H33" s="9" t="s">
        <v>60</v>
      </c>
    </row>
    <row r="34" spans="1:8" x14ac:dyDescent="0.25">
      <c r="A34" s="9" t="s">
        <v>155</v>
      </c>
      <c r="B34" s="10" t="s">
        <v>56</v>
      </c>
      <c r="C34" s="10" t="s">
        <v>57</v>
      </c>
      <c r="D34" s="13" t="s">
        <v>118</v>
      </c>
      <c r="E34" s="9" t="s">
        <v>58</v>
      </c>
      <c r="F34" s="9" t="s">
        <v>59</v>
      </c>
      <c r="G34" s="9">
        <v>77006</v>
      </c>
      <c r="H34" s="9" t="s">
        <v>60</v>
      </c>
    </row>
    <row r="35" spans="1:8" x14ac:dyDescent="0.25">
      <c r="A35" s="9" t="s">
        <v>155</v>
      </c>
      <c r="B35" s="10" t="s">
        <v>56</v>
      </c>
      <c r="C35" s="10" t="s">
        <v>57</v>
      </c>
      <c r="D35" s="13" t="s">
        <v>118</v>
      </c>
      <c r="E35" s="9" t="s">
        <v>58</v>
      </c>
      <c r="F35" s="9" t="s">
        <v>59</v>
      </c>
      <c r="G35" s="9">
        <v>77006</v>
      </c>
      <c r="H35" s="9" t="s">
        <v>60</v>
      </c>
    </row>
    <row r="36" spans="1:8" x14ac:dyDescent="0.25">
      <c r="A36" s="9" t="s">
        <v>155</v>
      </c>
      <c r="B36" s="10" t="s">
        <v>56</v>
      </c>
      <c r="C36" s="10" t="s">
        <v>62</v>
      </c>
      <c r="D36" s="9" t="s">
        <v>119</v>
      </c>
      <c r="E36" s="9" t="s">
        <v>58</v>
      </c>
      <c r="F36" s="9" t="s">
        <v>59</v>
      </c>
      <c r="G36" s="9">
        <v>77006</v>
      </c>
      <c r="H36" s="9" t="s">
        <v>60</v>
      </c>
    </row>
    <row r="37" spans="1:8" x14ac:dyDescent="0.25">
      <c r="A37" s="9" t="s">
        <v>155</v>
      </c>
      <c r="B37" s="10" t="s">
        <v>56</v>
      </c>
      <c r="C37" s="10" t="s">
        <v>62</v>
      </c>
      <c r="D37" s="9" t="s">
        <v>119</v>
      </c>
      <c r="E37" s="9" t="s">
        <v>58</v>
      </c>
      <c r="F37" s="9" t="s">
        <v>59</v>
      </c>
      <c r="G37" s="9">
        <v>77006</v>
      </c>
      <c r="H37" s="9" t="s">
        <v>60</v>
      </c>
    </row>
    <row r="38" spans="1:8" x14ac:dyDescent="0.25">
      <c r="A38" s="9" t="s">
        <v>155</v>
      </c>
      <c r="B38" s="10" t="s">
        <v>56</v>
      </c>
      <c r="C38" s="10" t="s">
        <v>62</v>
      </c>
      <c r="D38" s="9" t="s">
        <v>119</v>
      </c>
      <c r="E38" s="9" t="s">
        <v>58</v>
      </c>
      <c r="F38" s="9" t="s">
        <v>59</v>
      </c>
      <c r="G38" s="9">
        <v>77006</v>
      </c>
      <c r="H38" s="9" t="s">
        <v>60</v>
      </c>
    </row>
    <row r="39" spans="1:8" x14ac:dyDescent="0.25">
      <c r="A39" s="9" t="s">
        <v>155</v>
      </c>
      <c r="B39" s="10" t="s">
        <v>75</v>
      </c>
      <c r="C39" s="10" t="s">
        <v>62</v>
      </c>
      <c r="D39" s="13" t="s">
        <v>121</v>
      </c>
      <c r="E39" s="9" t="s">
        <v>58</v>
      </c>
      <c r="F39" s="9" t="s">
        <v>59</v>
      </c>
      <c r="G39" s="9">
        <v>77006</v>
      </c>
      <c r="H39" s="9" t="s">
        <v>64</v>
      </c>
    </row>
    <row r="40" spans="1:8" x14ac:dyDescent="0.25">
      <c r="A40" s="9" t="s">
        <v>155</v>
      </c>
      <c r="B40" s="10" t="s">
        <v>75</v>
      </c>
      <c r="C40" s="10" t="s">
        <v>62</v>
      </c>
      <c r="D40" s="13" t="s">
        <v>121</v>
      </c>
      <c r="E40" s="9" t="s">
        <v>58</v>
      </c>
      <c r="F40" s="9" t="s">
        <v>59</v>
      </c>
      <c r="G40" s="9">
        <v>77006</v>
      </c>
      <c r="H40" s="9" t="s">
        <v>64</v>
      </c>
    </row>
    <row r="41" spans="1:8" x14ac:dyDescent="0.25">
      <c r="A41" s="9" t="s">
        <v>155</v>
      </c>
      <c r="B41" s="10" t="s">
        <v>56</v>
      </c>
      <c r="C41" s="10" t="s">
        <v>62</v>
      </c>
      <c r="D41" s="13" t="s">
        <v>126</v>
      </c>
      <c r="E41" s="9" t="s">
        <v>58</v>
      </c>
      <c r="F41" s="9" t="s">
        <v>59</v>
      </c>
      <c r="G41" s="9">
        <v>77006</v>
      </c>
      <c r="H41" s="9" t="s">
        <v>60</v>
      </c>
    </row>
    <row r="42" spans="1:8" x14ac:dyDescent="0.25">
      <c r="A42" s="9" t="s">
        <v>155</v>
      </c>
      <c r="B42" s="10" t="s">
        <v>56</v>
      </c>
      <c r="C42" s="10" t="s">
        <v>62</v>
      </c>
      <c r="D42" s="13" t="s">
        <v>126</v>
      </c>
      <c r="E42" s="9" t="s">
        <v>58</v>
      </c>
      <c r="F42" s="9" t="s">
        <v>59</v>
      </c>
      <c r="G42" s="9">
        <v>77006</v>
      </c>
      <c r="H42" s="9" t="s">
        <v>60</v>
      </c>
    </row>
    <row r="43" spans="1:8" x14ac:dyDescent="0.25">
      <c r="A43" s="9" t="s">
        <v>155</v>
      </c>
      <c r="B43" s="10" t="s">
        <v>56</v>
      </c>
      <c r="C43" s="10" t="s">
        <v>62</v>
      </c>
      <c r="D43" s="13" t="s">
        <v>126</v>
      </c>
      <c r="E43" s="9" t="s">
        <v>58</v>
      </c>
      <c r="F43" s="9" t="s">
        <v>59</v>
      </c>
      <c r="G43" s="9">
        <v>77006</v>
      </c>
      <c r="H43" s="9" t="s">
        <v>60</v>
      </c>
    </row>
    <row r="44" spans="1:8" x14ac:dyDescent="0.25">
      <c r="A44" s="9" t="s">
        <v>155</v>
      </c>
      <c r="B44" s="9" t="s">
        <v>75</v>
      </c>
      <c r="C44" s="9" t="s">
        <v>57</v>
      </c>
      <c r="D44" s="13" t="s">
        <v>127</v>
      </c>
      <c r="E44" s="9" t="s">
        <v>58</v>
      </c>
      <c r="F44" s="9" t="s">
        <v>59</v>
      </c>
      <c r="G44" s="9">
        <v>77006</v>
      </c>
      <c r="H44" s="9" t="s">
        <v>64</v>
      </c>
    </row>
    <row r="45" spans="1:8" x14ac:dyDescent="0.25">
      <c r="A45" s="9" t="s">
        <v>155</v>
      </c>
      <c r="B45" s="10" t="s">
        <v>56</v>
      </c>
      <c r="C45" s="10" t="s">
        <v>57</v>
      </c>
      <c r="D45" s="13" t="s">
        <v>130</v>
      </c>
      <c r="E45" s="9" t="s">
        <v>58</v>
      </c>
      <c r="F45" s="9" t="s">
        <v>59</v>
      </c>
      <c r="G45" s="9">
        <v>77006</v>
      </c>
      <c r="H45" s="9" t="s">
        <v>60</v>
      </c>
    </row>
    <row r="46" spans="1:8" x14ac:dyDescent="0.25">
      <c r="A46" s="9" t="s">
        <v>155</v>
      </c>
      <c r="B46" s="10" t="s">
        <v>56</v>
      </c>
      <c r="C46" s="10" t="s">
        <v>57</v>
      </c>
      <c r="D46" s="13" t="s">
        <v>130</v>
      </c>
      <c r="E46" s="9" t="s">
        <v>58</v>
      </c>
      <c r="F46" s="9" t="s">
        <v>59</v>
      </c>
      <c r="G46" s="9">
        <v>77006</v>
      </c>
      <c r="H46" s="9" t="s">
        <v>60</v>
      </c>
    </row>
    <row r="47" spans="1:8" x14ac:dyDescent="0.25">
      <c r="A47" s="9" t="s">
        <v>155</v>
      </c>
      <c r="B47" s="10" t="s">
        <v>75</v>
      </c>
      <c r="C47" s="10" t="s">
        <v>57</v>
      </c>
      <c r="D47" s="13" t="s">
        <v>131</v>
      </c>
      <c r="E47" s="9" t="s">
        <v>58</v>
      </c>
      <c r="F47" s="9" t="s">
        <v>59</v>
      </c>
      <c r="G47" s="9">
        <v>77006</v>
      </c>
      <c r="H47" s="9" t="s">
        <v>64</v>
      </c>
    </row>
    <row r="48" spans="1:8" x14ac:dyDescent="0.25">
      <c r="A48" s="9" t="s">
        <v>155</v>
      </c>
      <c r="B48" s="10" t="s">
        <v>75</v>
      </c>
      <c r="C48" s="10" t="s">
        <v>57</v>
      </c>
      <c r="D48" s="13" t="s">
        <v>131</v>
      </c>
      <c r="E48" s="9" t="s">
        <v>58</v>
      </c>
      <c r="F48" s="9" t="s">
        <v>59</v>
      </c>
      <c r="G48" s="9">
        <v>77006</v>
      </c>
      <c r="H48" s="9" t="s">
        <v>64</v>
      </c>
    </row>
    <row r="49" spans="1:8" x14ac:dyDescent="0.25">
      <c r="A49" s="9" t="s">
        <v>155</v>
      </c>
      <c r="B49" s="10" t="s">
        <v>56</v>
      </c>
      <c r="C49" s="10" t="s">
        <v>57</v>
      </c>
      <c r="D49" s="13" t="s">
        <v>130</v>
      </c>
      <c r="E49" s="9" t="s">
        <v>58</v>
      </c>
      <c r="F49" s="9" t="s">
        <v>59</v>
      </c>
      <c r="G49" s="9">
        <v>77006</v>
      </c>
      <c r="H49" s="9" t="s">
        <v>60</v>
      </c>
    </row>
    <row r="50" spans="1:8" x14ac:dyDescent="0.25">
      <c r="A50" s="9" t="s">
        <v>155</v>
      </c>
      <c r="B50" s="10" t="s">
        <v>75</v>
      </c>
      <c r="C50" s="10" t="s">
        <v>62</v>
      </c>
      <c r="D50" s="13" t="s">
        <v>136</v>
      </c>
      <c r="E50" s="9" t="s">
        <v>58</v>
      </c>
      <c r="F50" s="9" t="s">
        <v>59</v>
      </c>
      <c r="G50" s="9">
        <v>77006</v>
      </c>
      <c r="H50" s="9" t="s">
        <v>64</v>
      </c>
    </row>
    <row r="51" spans="1:8" x14ac:dyDescent="0.25">
      <c r="A51" s="9" t="s">
        <v>155</v>
      </c>
      <c r="B51" s="10" t="s">
        <v>56</v>
      </c>
      <c r="C51" s="10" t="s">
        <v>62</v>
      </c>
      <c r="D51" s="13" t="s">
        <v>139</v>
      </c>
      <c r="E51" s="9" t="s">
        <v>58</v>
      </c>
      <c r="F51" s="9" t="s">
        <v>59</v>
      </c>
      <c r="G51" s="9">
        <v>77006</v>
      </c>
      <c r="H51" s="9" t="s">
        <v>64</v>
      </c>
    </row>
    <row r="52" spans="1:8" x14ac:dyDescent="0.25">
      <c r="A52" s="9" t="s">
        <v>155</v>
      </c>
      <c r="B52" s="9" t="s">
        <v>56</v>
      </c>
      <c r="C52" s="9" t="s">
        <v>62</v>
      </c>
      <c r="D52" s="13" t="s">
        <v>139</v>
      </c>
      <c r="E52" s="9" t="s">
        <v>58</v>
      </c>
      <c r="F52" s="9" t="s">
        <v>59</v>
      </c>
      <c r="G52" s="9">
        <v>77006</v>
      </c>
      <c r="H52" s="9" t="s">
        <v>64</v>
      </c>
    </row>
    <row r="53" spans="1:8" x14ac:dyDescent="0.25">
      <c r="A53" s="9" t="s">
        <v>155</v>
      </c>
      <c r="B53" s="9" t="s">
        <v>56</v>
      </c>
      <c r="C53" s="9" t="s">
        <v>62</v>
      </c>
      <c r="D53" s="13" t="s">
        <v>130</v>
      </c>
      <c r="E53" s="9" t="s">
        <v>58</v>
      </c>
      <c r="F53" s="9" t="s">
        <v>59</v>
      </c>
      <c r="G53" s="9">
        <v>77006</v>
      </c>
      <c r="H53" s="9" t="s">
        <v>60</v>
      </c>
    </row>
    <row r="54" spans="1:8" x14ac:dyDescent="0.25">
      <c r="A54" s="9" t="s">
        <v>155</v>
      </c>
      <c r="B54" s="9" t="s">
        <v>56</v>
      </c>
      <c r="C54" s="9" t="s">
        <v>62</v>
      </c>
      <c r="D54" s="13" t="s">
        <v>130</v>
      </c>
      <c r="E54" s="9" t="s">
        <v>58</v>
      </c>
      <c r="F54" s="9" t="s">
        <v>59</v>
      </c>
      <c r="G54" s="9">
        <v>77006</v>
      </c>
      <c r="H54" s="9" t="s">
        <v>60</v>
      </c>
    </row>
    <row r="55" spans="1:8" x14ac:dyDescent="0.25">
      <c r="A55" s="9" t="s">
        <v>155</v>
      </c>
      <c r="B55" s="9" t="s">
        <v>56</v>
      </c>
      <c r="C55" s="9" t="s">
        <v>62</v>
      </c>
      <c r="D55" s="13" t="s">
        <v>140</v>
      </c>
      <c r="E55" s="9" t="s">
        <v>58</v>
      </c>
      <c r="F55" s="9" t="s">
        <v>59</v>
      </c>
      <c r="G55" s="9">
        <v>77006</v>
      </c>
      <c r="H55" s="9" t="s">
        <v>60</v>
      </c>
    </row>
    <row r="56" spans="1:8" x14ac:dyDescent="0.25">
      <c r="A56" s="9" t="s">
        <v>155</v>
      </c>
      <c r="B56" s="10" t="s">
        <v>56</v>
      </c>
      <c r="C56" s="10" t="s">
        <v>57</v>
      </c>
      <c r="D56" s="9" t="s">
        <v>100</v>
      </c>
      <c r="E56" s="9" t="s">
        <v>58</v>
      </c>
      <c r="F56" s="9" t="s">
        <v>59</v>
      </c>
      <c r="G56" s="9">
        <v>77006</v>
      </c>
      <c r="H56" s="9" t="s">
        <v>64</v>
      </c>
    </row>
    <row r="57" spans="1:8" x14ac:dyDescent="0.25">
      <c r="A57" s="9" t="s">
        <v>155</v>
      </c>
      <c r="B57" s="9" t="s">
        <v>56</v>
      </c>
      <c r="C57" s="9" t="s">
        <v>57</v>
      </c>
      <c r="D57" s="13" t="s">
        <v>141</v>
      </c>
      <c r="E57" s="9" t="s">
        <v>58</v>
      </c>
      <c r="F57" s="9" t="s">
        <v>59</v>
      </c>
      <c r="G57" s="9">
        <v>77006</v>
      </c>
      <c r="H57" s="9" t="s">
        <v>60</v>
      </c>
    </row>
    <row r="58" spans="1:8" x14ac:dyDescent="0.25">
      <c r="A58" s="9" t="s">
        <v>155</v>
      </c>
      <c r="B58" s="9" t="s">
        <v>56</v>
      </c>
      <c r="C58" s="9" t="s">
        <v>57</v>
      </c>
      <c r="D58" s="13" t="s">
        <v>141</v>
      </c>
      <c r="E58" s="9" t="s">
        <v>58</v>
      </c>
      <c r="F58" s="9" t="s">
        <v>59</v>
      </c>
      <c r="G58" s="9">
        <v>77006</v>
      </c>
      <c r="H58" s="9" t="s">
        <v>60</v>
      </c>
    </row>
    <row r="59" spans="1:8" x14ac:dyDescent="0.25">
      <c r="A59" s="9" t="s">
        <v>155</v>
      </c>
      <c r="B59" s="9" t="s">
        <v>56</v>
      </c>
      <c r="C59" s="9" t="s">
        <v>62</v>
      </c>
      <c r="D59" s="9" t="s">
        <v>142</v>
      </c>
      <c r="E59" s="9" t="s">
        <v>58</v>
      </c>
      <c r="F59" s="9" t="s">
        <v>59</v>
      </c>
      <c r="G59" s="9">
        <v>77006</v>
      </c>
      <c r="H59" s="9" t="s">
        <v>60</v>
      </c>
    </row>
    <row r="60" spans="1:8" x14ac:dyDescent="0.25">
      <c r="A60" s="9" t="s">
        <v>155</v>
      </c>
      <c r="B60" s="10" t="s">
        <v>56</v>
      </c>
      <c r="C60" s="10" t="s">
        <v>57</v>
      </c>
      <c r="D60" s="13" t="s">
        <v>143</v>
      </c>
      <c r="E60" s="9" t="s">
        <v>58</v>
      </c>
      <c r="F60" s="9" t="s">
        <v>59</v>
      </c>
      <c r="G60" s="9">
        <v>77006</v>
      </c>
      <c r="H60" s="9" t="s">
        <v>60</v>
      </c>
    </row>
    <row r="61" spans="1:8" x14ac:dyDescent="0.25">
      <c r="A61" s="9" t="s">
        <v>155</v>
      </c>
      <c r="B61" s="10" t="s">
        <v>56</v>
      </c>
      <c r="C61" s="10" t="s">
        <v>57</v>
      </c>
      <c r="D61" s="13" t="s">
        <v>143</v>
      </c>
      <c r="E61" s="9" t="s">
        <v>58</v>
      </c>
      <c r="F61" s="9" t="s">
        <v>59</v>
      </c>
      <c r="G61" s="9">
        <v>77006</v>
      </c>
      <c r="H61" s="9" t="s">
        <v>60</v>
      </c>
    </row>
    <row r="62" spans="1:8" x14ac:dyDescent="0.25">
      <c r="A62" s="9" t="s">
        <v>155</v>
      </c>
      <c r="B62" s="9" t="s">
        <v>56</v>
      </c>
      <c r="C62" s="9" t="s">
        <v>62</v>
      </c>
      <c r="D62" s="13" t="s">
        <v>146</v>
      </c>
      <c r="E62" s="9" t="s">
        <v>58</v>
      </c>
      <c r="F62" s="9" t="s">
        <v>59</v>
      </c>
      <c r="G62" s="9">
        <v>77006</v>
      </c>
      <c r="H62" s="9" t="s">
        <v>60</v>
      </c>
    </row>
    <row r="63" spans="1:8" x14ac:dyDescent="0.25">
      <c r="A63" s="9" t="s">
        <v>155</v>
      </c>
      <c r="B63" s="9" t="s">
        <v>56</v>
      </c>
      <c r="C63" s="9" t="s">
        <v>62</v>
      </c>
      <c r="D63" s="13" t="s">
        <v>146</v>
      </c>
      <c r="E63" s="9" t="s">
        <v>58</v>
      </c>
      <c r="F63" s="9" t="s">
        <v>59</v>
      </c>
      <c r="G63" s="9">
        <v>77006</v>
      </c>
      <c r="H63" s="9" t="s">
        <v>60</v>
      </c>
    </row>
    <row r="64" spans="1:8" x14ac:dyDescent="0.25">
      <c r="A64" s="9" t="s">
        <v>155</v>
      </c>
      <c r="B64" s="9" t="s">
        <v>56</v>
      </c>
      <c r="C64" s="9" t="s">
        <v>62</v>
      </c>
      <c r="D64" s="13" t="s">
        <v>98</v>
      </c>
      <c r="E64" s="9" t="s">
        <v>58</v>
      </c>
      <c r="F64" s="9" t="s">
        <v>59</v>
      </c>
      <c r="G64" s="9">
        <v>77006</v>
      </c>
      <c r="H64" s="9" t="s">
        <v>64</v>
      </c>
    </row>
    <row r="65" spans="1:8" x14ac:dyDescent="0.25">
      <c r="A65" s="9" t="s">
        <v>155</v>
      </c>
      <c r="B65" s="9" t="s">
        <v>56</v>
      </c>
      <c r="C65" s="9" t="s">
        <v>62</v>
      </c>
      <c r="D65" s="13" t="s">
        <v>98</v>
      </c>
      <c r="E65" s="9" t="s">
        <v>58</v>
      </c>
      <c r="F65" s="9" t="s">
        <v>59</v>
      </c>
      <c r="G65" s="9">
        <v>77006</v>
      </c>
      <c r="H65" s="9" t="s">
        <v>64</v>
      </c>
    </row>
    <row r="66" spans="1:8" x14ac:dyDescent="0.25">
      <c r="A66" s="9" t="s">
        <v>155</v>
      </c>
      <c r="B66" s="9" t="s">
        <v>56</v>
      </c>
      <c r="C66" s="9" t="s">
        <v>62</v>
      </c>
      <c r="D66" s="13" t="s">
        <v>98</v>
      </c>
      <c r="E66" s="9" t="s">
        <v>58</v>
      </c>
      <c r="F66" s="9" t="s">
        <v>59</v>
      </c>
      <c r="G66" s="9">
        <v>77006</v>
      </c>
      <c r="H66" s="9" t="s">
        <v>64</v>
      </c>
    </row>
    <row r="67" spans="1:8" x14ac:dyDescent="0.25">
      <c r="A67" s="9" t="s">
        <v>155</v>
      </c>
      <c r="B67" s="9" t="s">
        <v>56</v>
      </c>
      <c r="C67" s="9" t="s">
        <v>62</v>
      </c>
      <c r="D67" s="13" t="s">
        <v>98</v>
      </c>
      <c r="E67" s="9" t="s">
        <v>58</v>
      </c>
      <c r="F67" s="9" t="s">
        <v>59</v>
      </c>
      <c r="G67" s="9">
        <v>77006</v>
      </c>
      <c r="H67" s="9" t="s">
        <v>64</v>
      </c>
    </row>
    <row r="68" spans="1:8" x14ac:dyDescent="0.25">
      <c r="A68" s="9" t="s">
        <v>155</v>
      </c>
      <c r="B68" s="9" t="s">
        <v>56</v>
      </c>
      <c r="C68" s="9" t="s">
        <v>57</v>
      </c>
      <c r="D68" s="13" t="s">
        <v>151</v>
      </c>
      <c r="E68" s="9" t="s">
        <v>58</v>
      </c>
      <c r="F68" s="9" t="s">
        <v>59</v>
      </c>
      <c r="G68" s="9">
        <v>77006</v>
      </c>
      <c r="H68" s="9" t="s">
        <v>60</v>
      </c>
    </row>
    <row r="69" spans="1:8" x14ac:dyDescent="0.25">
      <c r="A69" s="9" t="s">
        <v>155</v>
      </c>
      <c r="B69" s="9" t="s">
        <v>56</v>
      </c>
      <c r="C69" s="9" t="s">
        <v>57</v>
      </c>
      <c r="D69" s="9" t="s">
        <v>152</v>
      </c>
      <c r="E69" s="9" t="s">
        <v>58</v>
      </c>
      <c r="F69" s="9" t="s">
        <v>59</v>
      </c>
      <c r="G69" s="9">
        <v>77006</v>
      </c>
      <c r="H69" s="9" t="s">
        <v>60</v>
      </c>
    </row>
    <row r="70" spans="1:8" x14ac:dyDescent="0.25">
      <c r="A70" s="9" t="s">
        <v>155</v>
      </c>
      <c r="B70" s="9" t="s">
        <v>56</v>
      </c>
      <c r="C70" s="9" t="s">
        <v>57</v>
      </c>
      <c r="D70" s="9" t="s">
        <v>152</v>
      </c>
      <c r="E70" s="9" t="s">
        <v>58</v>
      </c>
      <c r="F70" s="9" t="s">
        <v>59</v>
      </c>
      <c r="G70" s="9">
        <v>77006</v>
      </c>
      <c r="H70" s="9" t="s">
        <v>60</v>
      </c>
    </row>
    <row r="71" spans="1:8" x14ac:dyDescent="0.25">
      <c r="A71" s="9" t="s">
        <v>155</v>
      </c>
      <c r="B71" s="9" t="s">
        <v>56</v>
      </c>
      <c r="C71" s="9" t="s">
        <v>57</v>
      </c>
      <c r="D71" s="9" t="s">
        <v>152</v>
      </c>
      <c r="E71" s="9" t="s">
        <v>58</v>
      </c>
      <c r="F71" s="9" t="s">
        <v>59</v>
      </c>
      <c r="G71" s="9">
        <v>77006</v>
      </c>
      <c r="H71" s="9" t="s">
        <v>60</v>
      </c>
    </row>
    <row r="72" spans="1:8" x14ac:dyDescent="0.25">
      <c r="A72" s="9" t="s">
        <v>155</v>
      </c>
      <c r="B72" s="9" t="s">
        <v>56</v>
      </c>
      <c r="C72" s="9" t="s">
        <v>57</v>
      </c>
      <c r="D72" s="13" t="s">
        <v>69</v>
      </c>
      <c r="E72" s="9" t="s">
        <v>70</v>
      </c>
      <c r="F72" s="9" t="s">
        <v>59</v>
      </c>
      <c r="G72" s="9">
        <v>77007</v>
      </c>
      <c r="H72" s="9" t="s">
        <v>60</v>
      </c>
    </row>
    <row r="73" spans="1:8" x14ac:dyDescent="0.25">
      <c r="A73" s="9" t="s">
        <v>155</v>
      </c>
      <c r="B73" s="9" t="s">
        <v>56</v>
      </c>
      <c r="C73" s="9" t="s">
        <v>57</v>
      </c>
      <c r="D73" s="13" t="s">
        <v>69</v>
      </c>
      <c r="E73" s="9" t="s">
        <v>70</v>
      </c>
      <c r="F73" s="9" t="s">
        <v>59</v>
      </c>
      <c r="G73" s="9">
        <v>77007</v>
      </c>
      <c r="H73" s="9" t="s">
        <v>60</v>
      </c>
    </row>
    <row r="74" spans="1:8" x14ac:dyDescent="0.25">
      <c r="A74" s="9" t="s">
        <v>155</v>
      </c>
      <c r="B74" s="9" t="s">
        <v>56</v>
      </c>
      <c r="C74" s="9" t="s">
        <v>57</v>
      </c>
      <c r="D74" s="9" t="s">
        <v>71</v>
      </c>
      <c r="E74" s="9" t="s">
        <v>70</v>
      </c>
      <c r="F74" s="9" t="s">
        <v>59</v>
      </c>
      <c r="G74" s="9">
        <v>77007</v>
      </c>
      <c r="H74" s="9" t="s">
        <v>60</v>
      </c>
    </row>
    <row r="75" spans="1:8" x14ac:dyDescent="0.25">
      <c r="A75" s="9" t="s">
        <v>155</v>
      </c>
      <c r="B75" s="9" t="s">
        <v>56</v>
      </c>
      <c r="C75" s="9" t="s">
        <v>62</v>
      </c>
      <c r="D75" s="13" t="s">
        <v>68</v>
      </c>
      <c r="E75" s="9" t="s">
        <v>58</v>
      </c>
      <c r="F75" s="9" t="s">
        <v>59</v>
      </c>
      <c r="G75" s="9">
        <v>77009</v>
      </c>
      <c r="H75" s="9" t="s">
        <v>60</v>
      </c>
    </row>
    <row r="76" spans="1:8" x14ac:dyDescent="0.25">
      <c r="A76" s="9" t="s">
        <v>155</v>
      </c>
      <c r="B76" s="9" t="s">
        <v>56</v>
      </c>
      <c r="C76" s="9" t="s">
        <v>62</v>
      </c>
      <c r="D76" s="13" t="s">
        <v>68</v>
      </c>
      <c r="E76" s="9" t="s">
        <v>58</v>
      </c>
      <c r="F76" s="9" t="s">
        <v>59</v>
      </c>
      <c r="G76" s="9">
        <v>77009</v>
      </c>
      <c r="H76" s="9" t="s">
        <v>60</v>
      </c>
    </row>
    <row r="77" spans="1:8" x14ac:dyDescent="0.25">
      <c r="A77" s="9" t="s">
        <v>155</v>
      </c>
      <c r="B77" s="9" t="s">
        <v>56</v>
      </c>
      <c r="C77" s="9" t="s">
        <v>62</v>
      </c>
      <c r="D77" s="13" t="s">
        <v>68</v>
      </c>
      <c r="E77" s="9" t="s">
        <v>58</v>
      </c>
      <c r="F77" s="9" t="s">
        <v>59</v>
      </c>
      <c r="G77" s="9">
        <v>77009</v>
      </c>
      <c r="H77" s="9" t="s">
        <v>60</v>
      </c>
    </row>
    <row r="78" spans="1:8" x14ac:dyDescent="0.25">
      <c r="A78" s="9" t="s">
        <v>155</v>
      </c>
      <c r="B78" s="9" t="s">
        <v>56</v>
      </c>
      <c r="C78" s="9" t="s">
        <v>62</v>
      </c>
      <c r="D78" s="13" t="s">
        <v>68</v>
      </c>
      <c r="E78" s="9" t="s">
        <v>58</v>
      </c>
      <c r="F78" s="9" t="s">
        <v>59</v>
      </c>
      <c r="G78" s="9">
        <v>77009</v>
      </c>
      <c r="H78" s="9" t="s">
        <v>60</v>
      </c>
    </row>
    <row r="79" spans="1:8" x14ac:dyDescent="0.25">
      <c r="A79" s="9" t="s">
        <v>155</v>
      </c>
      <c r="B79" s="9" t="s">
        <v>56</v>
      </c>
      <c r="C79" s="9" t="s">
        <v>62</v>
      </c>
      <c r="D79" s="13" t="s">
        <v>68</v>
      </c>
      <c r="E79" s="9" t="s">
        <v>58</v>
      </c>
      <c r="F79" s="9" t="s">
        <v>59</v>
      </c>
      <c r="G79" s="9">
        <v>77009</v>
      </c>
      <c r="H79" s="9" t="s">
        <v>60</v>
      </c>
    </row>
    <row r="80" spans="1:8" x14ac:dyDescent="0.25">
      <c r="A80" s="9" t="s">
        <v>155</v>
      </c>
      <c r="B80" s="9" t="s">
        <v>56</v>
      </c>
      <c r="C80" s="9" t="s">
        <v>62</v>
      </c>
      <c r="D80" s="13" t="s">
        <v>72</v>
      </c>
      <c r="E80" s="9" t="s">
        <v>58</v>
      </c>
      <c r="F80" s="9" t="s">
        <v>59</v>
      </c>
      <c r="G80" s="9">
        <v>77009</v>
      </c>
      <c r="H80" s="9" t="s">
        <v>60</v>
      </c>
    </row>
    <row r="81" spans="1:8" x14ac:dyDescent="0.25">
      <c r="A81" s="9" t="s">
        <v>155</v>
      </c>
      <c r="B81" s="9" t="s">
        <v>56</v>
      </c>
      <c r="C81" s="9" t="s">
        <v>62</v>
      </c>
      <c r="D81" s="13" t="s">
        <v>80</v>
      </c>
      <c r="E81" s="9" t="s">
        <v>58</v>
      </c>
      <c r="F81" s="9" t="s">
        <v>59</v>
      </c>
      <c r="G81" s="9">
        <v>77009</v>
      </c>
      <c r="H81" s="9" t="s">
        <v>60</v>
      </c>
    </row>
    <row r="82" spans="1:8" x14ac:dyDescent="0.25">
      <c r="A82" s="9" t="s">
        <v>155</v>
      </c>
      <c r="B82" s="9" t="s">
        <v>56</v>
      </c>
      <c r="C82" s="9" t="s">
        <v>57</v>
      </c>
      <c r="D82" s="13" t="s">
        <v>80</v>
      </c>
      <c r="E82" s="9" t="s">
        <v>58</v>
      </c>
      <c r="F82" s="9" t="s">
        <v>59</v>
      </c>
      <c r="G82" s="9">
        <v>77009</v>
      </c>
      <c r="H82" s="9" t="s">
        <v>60</v>
      </c>
    </row>
    <row r="83" spans="1:8" x14ac:dyDescent="0.25">
      <c r="A83" s="9" t="s">
        <v>155</v>
      </c>
      <c r="B83" s="9" t="s">
        <v>56</v>
      </c>
      <c r="C83" s="9" t="s">
        <v>57</v>
      </c>
      <c r="D83" s="13" t="s">
        <v>80</v>
      </c>
      <c r="E83" s="9" t="s">
        <v>58</v>
      </c>
      <c r="F83" s="9" t="s">
        <v>59</v>
      </c>
      <c r="G83" s="9">
        <v>77009</v>
      </c>
      <c r="H83" s="9" t="s">
        <v>60</v>
      </c>
    </row>
    <row r="84" spans="1:8" x14ac:dyDescent="0.25">
      <c r="A84" s="9" t="s">
        <v>155</v>
      </c>
      <c r="B84" s="9" t="s">
        <v>56</v>
      </c>
      <c r="C84" s="9" t="s">
        <v>57</v>
      </c>
      <c r="D84" s="13" t="s">
        <v>84</v>
      </c>
      <c r="E84" s="9" t="s">
        <v>58</v>
      </c>
      <c r="F84" s="9" t="s">
        <v>59</v>
      </c>
      <c r="G84" s="9">
        <v>77009</v>
      </c>
      <c r="H84" s="9" t="s">
        <v>60</v>
      </c>
    </row>
    <row r="85" spans="1:8" x14ac:dyDescent="0.25">
      <c r="A85" s="9" t="s">
        <v>155</v>
      </c>
      <c r="B85" s="9" t="s">
        <v>56</v>
      </c>
      <c r="C85" s="9" t="s">
        <v>57</v>
      </c>
      <c r="D85" s="13" t="s">
        <v>84</v>
      </c>
      <c r="E85" s="9" t="s">
        <v>58</v>
      </c>
      <c r="F85" s="9" t="s">
        <v>59</v>
      </c>
      <c r="G85" s="9">
        <v>77009</v>
      </c>
      <c r="H85" s="9" t="s">
        <v>60</v>
      </c>
    </row>
    <row r="86" spans="1:8" x14ac:dyDescent="0.25">
      <c r="A86" s="9" t="s">
        <v>155</v>
      </c>
      <c r="B86" s="9" t="s">
        <v>56</v>
      </c>
      <c r="C86" s="9" t="s">
        <v>57</v>
      </c>
      <c r="D86" s="13" t="s">
        <v>84</v>
      </c>
      <c r="E86" s="9" t="s">
        <v>58</v>
      </c>
      <c r="F86" s="9" t="s">
        <v>59</v>
      </c>
      <c r="G86" s="9">
        <v>77009</v>
      </c>
      <c r="H86" s="9" t="s">
        <v>60</v>
      </c>
    </row>
    <row r="87" spans="1:8" x14ac:dyDescent="0.25">
      <c r="A87" s="9" t="s">
        <v>155</v>
      </c>
      <c r="B87" s="9" t="s">
        <v>56</v>
      </c>
      <c r="C87" s="9" t="s">
        <v>57</v>
      </c>
      <c r="D87" s="13" t="s">
        <v>68</v>
      </c>
      <c r="E87" s="9" t="s">
        <v>58</v>
      </c>
      <c r="F87" s="9" t="s">
        <v>59</v>
      </c>
      <c r="G87" s="9">
        <v>77009</v>
      </c>
      <c r="H87" s="9" t="s">
        <v>64</v>
      </c>
    </row>
    <row r="88" spans="1:8" x14ac:dyDescent="0.25">
      <c r="A88" s="9" t="s">
        <v>155</v>
      </c>
      <c r="B88" s="9" t="s">
        <v>56</v>
      </c>
      <c r="C88" s="9" t="s">
        <v>62</v>
      </c>
      <c r="D88" s="13" t="s">
        <v>86</v>
      </c>
      <c r="E88" s="9" t="s">
        <v>58</v>
      </c>
      <c r="F88" s="9" t="s">
        <v>59</v>
      </c>
      <c r="G88" s="9">
        <v>77009</v>
      </c>
      <c r="H88" s="9" t="s">
        <v>60</v>
      </c>
    </row>
    <row r="89" spans="1:8" x14ac:dyDescent="0.25">
      <c r="A89" s="9" t="s">
        <v>155</v>
      </c>
      <c r="B89" s="10" t="s">
        <v>56</v>
      </c>
      <c r="C89" s="10" t="s">
        <v>57</v>
      </c>
      <c r="D89" s="9" t="s">
        <v>90</v>
      </c>
      <c r="E89" s="9" t="s">
        <v>58</v>
      </c>
      <c r="F89" s="9" t="s">
        <v>59</v>
      </c>
      <c r="G89" s="9">
        <v>77009</v>
      </c>
      <c r="H89" s="9" t="s">
        <v>60</v>
      </c>
    </row>
    <row r="90" spans="1:8" x14ac:dyDescent="0.25">
      <c r="A90" s="9" t="s">
        <v>155</v>
      </c>
      <c r="B90" s="10" t="s">
        <v>56</v>
      </c>
      <c r="C90" s="10" t="s">
        <v>57</v>
      </c>
      <c r="D90" s="9" t="s">
        <v>90</v>
      </c>
      <c r="E90" s="9" t="s">
        <v>58</v>
      </c>
      <c r="F90" s="9" t="s">
        <v>59</v>
      </c>
      <c r="G90" s="9">
        <v>77009</v>
      </c>
      <c r="H90" s="9" t="s">
        <v>60</v>
      </c>
    </row>
    <row r="91" spans="1:8" x14ac:dyDescent="0.25">
      <c r="A91" s="9" t="s">
        <v>155</v>
      </c>
      <c r="B91" s="10" t="s">
        <v>56</v>
      </c>
      <c r="C91" s="10" t="s">
        <v>57</v>
      </c>
      <c r="D91" s="9" t="s">
        <v>90</v>
      </c>
      <c r="E91" s="9" t="s">
        <v>58</v>
      </c>
      <c r="F91" s="9" t="s">
        <v>59</v>
      </c>
      <c r="G91" s="9">
        <v>77009</v>
      </c>
      <c r="H91" s="9" t="s">
        <v>60</v>
      </c>
    </row>
    <row r="92" spans="1:8" x14ac:dyDescent="0.25">
      <c r="A92" s="9" t="s">
        <v>155</v>
      </c>
      <c r="B92" s="10" t="s">
        <v>56</v>
      </c>
      <c r="C92" s="10" t="s">
        <v>57</v>
      </c>
      <c r="D92" s="9" t="s">
        <v>90</v>
      </c>
      <c r="E92" s="9" t="s">
        <v>58</v>
      </c>
      <c r="F92" s="9" t="s">
        <v>59</v>
      </c>
      <c r="G92" s="9">
        <v>77009</v>
      </c>
      <c r="H92" s="9" t="s">
        <v>60</v>
      </c>
    </row>
    <row r="93" spans="1:8" x14ac:dyDescent="0.25">
      <c r="A93" s="9" t="s">
        <v>155</v>
      </c>
      <c r="B93" s="9" t="s">
        <v>56</v>
      </c>
      <c r="C93" s="9" t="s">
        <v>57</v>
      </c>
      <c r="D93" s="13" t="s">
        <v>92</v>
      </c>
      <c r="E93" s="9" t="s">
        <v>58</v>
      </c>
      <c r="F93" s="9" t="s">
        <v>59</v>
      </c>
      <c r="G93" s="9">
        <v>77009</v>
      </c>
      <c r="H93" s="9" t="s">
        <v>60</v>
      </c>
    </row>
    <row r="94" spans="1:8" x14ac:dyDescent="0.25">
      <c r="A94" s="9" t="s">
        <v>155</v>
      </c>
      <c r="B94" s="9" t="s">
        <v>56</v>
      </c>
      <c r="C94" s="9" t="s">
        <v>62</v>
      </c>
      <c r="D94" s="13" t="s">
        <v>93</v>
      </c>
      <c r="E94" s="9" t="s">
        <v>58</v>
      </c>
      <c r="F94" s="9" t="s">
        <v>59</v>
      </c>
      <c r="G94" s="9">
        <v>77009</v>
      </c>
      <c r="H94" s="9" t="s">
        <v>64</v>
      </c>
    </row>
    <row r="95" spans="1:8" x14ac:dyDescent="0.25">
      <c r="A95" s="9" t="s">
        <v>155</v>
      </c>
      <c r="B95" s="9" t="s">
        <v>56</v>
      </c>
      <c r="C95" s="9" t="s">
        <v>62</v>
      </c>
      <c r="D95" s="13" t="s">
        <v>80</v>
      </c>
      <c r="E95" s="9" t="s">
        <v>58</v>
      </c>
      <c r="F95" s="9" t="s">
        <v>59</v>
      </c>
      <c r="G95" s="9">
        <v>77009</v>
      </c>
      <c r="H95" s="9" t="s">
        <v>60</v>
      </c>
    </row>
    <row r="96" spans="1:8" x14ac:dyDescent="0.25">
      <c r="A96" s="9" t="s">
        <v>155</v>
      </c>
      <c r="B96" s="9" t="s">
        <v>75</v>
      </c>
      <c r="C96" s="9" t="s">
        <v>62</v>
      </c>
      <c r="D96" s="9" t="s">
        <v>101</v>
      </c>
      <c r="E96" s="9" t="s">
        <v>58</v>
      </c>
      <c r="F96" s="9" t="s">
        <v>59</v>
      </c>
      <c r="G96" s="9">
        <v>77009</v>
      </c>
      <c r="H96" s="9" t="s">
        <v>64</v>
      </c>
    </row>
    <row r="97" spans="1:8" x14ac:dyDescent="0.25">
      <c r="A97" s="9" t="s">
        <v>155</v>
      </c>
      <c r="B97" s="9" t="s">
        <v>75</v>
      </c>
      <c r="C97" s="9" t="s">
        <v>62</v>
      </c>
      <c r="D97" s="9" t="s">
        <v>101</v>
      </c>
      <c r="E97" s="9" t="s">
        <v>58</v>
      </c>
      <c r="F97" s="9" t="s">
        <v>59</v>
      </c>
      <c r="G97" s="9">
        <v>77009</v>
      </c>
      <c r="H97" s="9" t="s">
        <v>64</v>
      </c>
    </row>
    <row r="98" spans="1:8" x14ac:dyDescent="0.25">
      <c r="A98" s="9" t="s">
        <v>155</v>
      </c>
      <c r="B98" s="9" t="s">
        <v>56</v>
      </c>
      <c r="C98" s="9" t="s">
        <v>57</v>
      </c>
      <c r="D98" s="13" t="s">
        <v>84</v>
      </c>
      <c r="E98" s="9" t="s">
        <v>58</v>
      </c>
      <c r="F98" s="9" t="s">
        <v>59</v>
      </c>
      <c r="G98" s="9">
        <v>77009</v>
      </c>
      <c r="H98" s="9" t="s">
        <v>60</v>
      </c>
    </row>
    <row r="99" spans="1:8" x14ac:dyDescent="0.25">
      <c r="A99" s="9" t="s">
        <v>155</v>
      </c>
      <c r="B99" s="9" t="s">
        <v>56</v>
      </c>
      <c r="C99" s="9" t="s">
        <v>57</v>
      </c>
      <c r="D99" s="13" t="s">
        <v>84</v>
      </c>
      <c r="E99" s="9" t="s">
        <v>58</v>
      </c>
      <c r="F99" s="9" t="s">
        <v>59</v>
      </c>
      <c r="G99" s="9">
        <v>77009</v>
      </c>
      <c r="H99" s="9" t="s">
        <v>60</v>
      </c>
    </row>
    <row r="100" spans="1:8" x14ac:dyDescent="0.25">
      <c r="A100" s="9" t="s">
        <v>155</v>
      </c>
      <c r="B100" s="9" t="s">
        <v>56</v>
      </c>
      <c r="C100" s="9" t="s">
        <v>57</v>
      </c>
      <c r="D100" s="13" t="s">
        <v>84</v>
      </c>
      <c r="E100" s="9" t="s">
        <v>58</v>
      </c>
      <c r="F100" s="9" t="s">
        <v>59</v>
      </c>
      <c r="G100" s="9">
        <v>77009</v>
      </c>
      <c r="H100" s="9" t="s">
        <v>60</v>
      </c>
    </row>
    <row r="101" spans="1:8" x14ac:dyDescent="0.25">
      <c r="A101" s="9" t="s">
        <v>155</v>
      </c>
      <c r="B101" s="10" t="s">
        <v>56</v>
      </c>
      <c r="C101" s="10" t="s">
        <v>57</v>
      </c>
      <c r="D101" s="13" t="s">
        <v>84</v>
      </c>
      <c r="E101" s="9" t="s">
        <v>58</v>
      </c>
      <c r="F101" s="9" t="s">
        <v>59</v>
      </c>
      <c r="G101" s="9">
        <v>77009</v>
      </c>
      <c r="H101" s="9" t="s">
        <v>60</v>
      </c>
    </row>
    <row r="102" spans="1:8" x14ac:dyDescent="0.25">
      <c r="A102" s="9" t="s">
        <v>155</v>
      </c>
      <c r="B102" s="10" t="s">
        <v>56</v>
      </c>
      <c r="C102" s="10" t="s">
        <v>57</v>
      </c>
      <c r="D102" s="13" t="s">
        <v>84</v>
      </c>
      <c r="E102" s="9" t="s">
        <v>58</v>
      </c>
      <c r="F102" s="9" t="s">
        <v>59</v>
      </c>
      <c r="G102" s="9">
        <v>77009</v>
      </c>
      <c r="H102" s="9" t="s">
        <v>60</v>
      </c>
    </row>
    <row r="103" spans="1:8" x14ac:dyDescent="0.25">
      <c r="A103" s="9" t="s">
        <v>155</v>
      </c>
      <c r="B103" s="10" t="s">
        <v>56</v>
      </c>
      <c r="C103" s="10" t="s">
        <v>57</v>
      </c>
      <c r="D103" s="13" t="s">
        <v>84</v>
      </c>
      <c r="E103" s="9" t="s">
        <v>58</v>
      </c>
      <c r="F103" s="9" t="s">
        <v>59</v>
      </c>
      <c r="G103" s="9">
        <v>77009</v>
      </c>
      <c r="H103" s="9" t="s">
        <v>60</v>
      </c>
    </row>
    <row r="104" spans="1:8" x14ac:dyDescent="0.25">
      <c r="A104" s="9" t="s">
        <v>155</v>
      </c>
      <c r="B104" s="9" t="s">
        <v>56</v>
      </c>
      <c r="C104" s="9" t="s">
        <v>57</v>
      </c>
      <c r="D104" s="13" t="s">
        <v>80</v>
      </c>
      <c r="E104" s="9" t="s">
        <v>58</v>
      </c>
      <c r="F104" s="9" t="s">
        <v>59</v>
      </c>
      <c r="G104" s="9">
        <v>77009</v>
      </c>
      <c r="H104" s="9" t="s">
        <v>60</v>
      </c>
    </row>
    <row r="105" spans="1:8" x14ac:dyDescent="0.25">
      <c r="A105" s="9" t="s">
        <v>155</v>
      </c>
      <c r="B105" s="9" t="s">
        <v>56</v>
      </c>
      <c r="C105" s="9" t="s">
        <v>57</v>
      </c>
      <c r="D105" s="13" t="s">
        <v>80</v>
      </c>
      <c r="E105" s="9" t="s">
        <v>58</v>
      </c>
      <c r="F105" s="9" t="s">
        <v>59</v>
      </c>
      <c r="G105" s="9">
        <v>77009</v>
      </c>
      <c r="H105" s="9" t="s">
        <v>60</v>
      </c>
    </row>
    <row r="106" spans="1:8" x14ac:dyDescent="0.25">
      <c r="A106" s="9" t="s">
        <v>155</v>
      </c>
      <c r="B106" s="9" t="s">
        <v>61</v>
      </c>
      <c r="C106" s="9" t="s">
        <v>62</v>
      </c>
      <c r="D106" s="9" t="s">
        <v>112</v>
      </c>
      <c r="E106" s="9" t="s">
        <v>58</v>
      </c>
      <c r="F106" s="9" t="s">
        <v>59</v>
      </c>
      <c r="G106" s="9">
        <v>77009</v>
      </c>
      <c r="H106" s="9" t="s">
        <v>64</v>
      </c>
    </row>
    <row r="107" spans="1:8" x14ac:dyDescent="0.25">
      <c r="A107" s="9" t="s">
        <v>155</v>
      </c>
      <c r="B107" s="9" t="s">
        <v>61</v>
      </c>
      <c r="C107" s="9" t="s">
        <v>62</v>
      </c>
      <c r="D107" s="9" t="s">
        <v>112</v>
      </c>
      <c r="E107" s="9" t="s">
        <v>58</v>
      </c>
      <c r="F107" s="9" t="s">
        <v>59</v>
      </c>
      <c r="G107" s="9">
        <v>77009</v>
      </c>
      <c r="H107" s="9" t="s">
        <v>64</v>
      </c>
    </row>
    <row r="108" spans="1:8" x14ac:dyDescent="0.25">
      <c r="A108" s="9" t="s">
        <v>155</v>
      </c>
      <c r="B108" s="10" t="s">
        <v>56</v>
      </c>
      <c r="C108" s="10" t="s">
        <v>62</v>
      </c>
      <c r="D108" s="13" t="s">
        <v>80</v>
      </c>
      <c r="E108" s="9" t="s">
        <v>58</v>
      </c>
      <c r="F108" s="9" t="s">
        <v>59</v>
      </c>
      <c r="G108" s="9">
        <v>77009</v>
      </c>
      <c r="H108" s="9" t="s">
        <v>60</v>
      </c>
    </row>
    <row r="109" spans="1:8" x14ac:dyDescent="0.25">
      <c r="A109" s="9" t="s">
        <v>155</v>
      </c>
      <c r="B109" s="10" t="s">
        <v>56</v>
      </c>
      <c r="C109" s="10" t="s">
        <v>62</v>
      </c>
      <c r="D109" s="13" t="s">
        <v>115</v>
      </c>
      <c r="E109" s="9" t="s">
        <v>58</v>
      </c>
      <c r="F109" s="9" t="s">
        <v>59</v>
      </c>
      <c r="G109" s="9">
        <v>77009</v>
      </c>
      <c r="H109" s="9" t="s">
        <v>64</v>
      </c>
    </row>
    <row r="110" spans="1:8" x14ac:dyDescent="0.25">
      <c r="A110" s="9" t="s">
        <v>155</v>
      </c>
      <c r="B110" s="9" t="s">
        <v>56</v>
      </c>
      <c r="C110" s="9" t="s">
        <v>62</v>
      </c>
      <c r="D110" s="9" t="s">
        <v>116</v>
      </c>
      <c r="E110" s="9" t="s">
        <v>58</v>
      </c>
      <c r="F110" s="9" t="s">
        <v>59</v>
      </c>
      <c r="G110" s="9">
        <v>77009</v>
      </c>
      <c r="H110" s="9" t="s">
        <v>60</v>
      </c>
    </row>
    <row r="111" spans="1:8" x14ac:dyDescent="0.25">
      <c r="A111" s="9" t="s">
        <v>155</v>
      </c>
      <c r="B111" s="10" t="s">
        <v>56</v>
      </c>
      <c r="C111" s="10" t="s">
        <v>62</v>
      </c>
      <c r="D111" s="9" t="s">
        <v>116</v>
      </c>
      <c r="E111" s="9" t="s">
        <v>58</v>
      </c>
      <c r="F111" s="9" t="s">
        <v>59</v>
      </c>
      <c r="G111" s="9">
        <v>77009</v>
      </c>
      <c r="H111" s="9" t="s">
        <v>60</v>
      </c>
    </row>
    <row r="112" spans="1:8" x14ac:dyDescent="0.25">
      <c r="A112" s="9" t="s">
        <v>155</v>
      </c>
      <c r="B112" s="10" t="s">
        <v>56</v>
      </c>
      <c r="C112" s="10" t="s">
        <v>57</v>
      </c>
      <c r="D112" s="9" t="s">
        <v>123</v>
      </c>
      <c r="E112" s="9" t="s">
        <v>58</v>
      </c>
      <c r="F112" s="9" t="s">
        <v>59</v>
      </c>
      <c r="G112" s="9">
        <v>77009</v>
      </c>
      <c r="H112" s="9" t="s">
        <v>60</v>
      </c>
    </row>
    <row r="113" spans="1:8" x14ac:dyDescent="0.25">
      <c r="A113" s="9" t="s">
        <v>155</v>
      </c>
      <c r="B113" s="10" t="s">
        <v>56</v>
      </c>
      <c r="C113" s="10" t="s">
        <v>57</v>
      </c>
      <c r="D113" s="9" t="s">
        <v>123</v>
      </c>
      <c r="E113" s="9" t="s">
        <v>58</v>
      </c>
      <c r="F113" s="9" t="s">
        <v>59</v>
      </c>
      <c r="G113" s="9">
        <v>77009</v>
      </c>
      <c r="H113" s="9" t="s">
        <v>60</v>
      </c>
    </row>
    <row r="114" spans="1:8" x14ac:dyDescent="0.25">
      <c r="A114" s="9" t="s">
        <v>155</v>
      </c>
      <c r="B114" s="10" t="s">
        <v>56</v>
      </c>
      <c r="C114" s="10" t="s">
        <v>57</v>
      </c>
      <c r="D114" s="9" t="s">
        <v>128</v>
      </c>
      <c r="E114" s="9" t="s">
        <v>58</v>
      </c>
      <c r="F114" s="9" t="s">
        <v>59</v>
      </c>
      <c r="G114" s="9">
        <v>77009</v>
      </c>
      <c r="H114" s="9" t="s">
        <v>64</v>
      </c>
    </row>
    <row r="115" spans="1:8" x14ac:dyDescent="0.25">
      <c r="A115" s="9" t="s">
        <v>155</v>
      </c>
      <c r="B115" s="10" t="s">
        <v>56</v>
      </c>
      <c r="C115" s="10" t="s">
        <v>57</v>
      </c>
      <c r="D115" s="9" t="s">
        <v>128</v>
      </c>
      <c r="E115" s="9" t="s">
        <v>58</v>
      </c>
      <c r="F115" s="9" t="s">
        <v>59</v>
      </c>
      <c r="G115" s="9">
        <v>77009</v>
      </c>
      <c r="H115" s="9" t="s">
        <v>64</v>
      </c>
    </row>
    <row r="116" spans="1:8" x14ac:dyDescent="0.25">
      <c r="A116" s="9" t="s">
        <v>155</v>
      </c>
      <c r="B116" s="10" t="s">
        <v>56</v>
      </c>
      <c r="C116" s="10" t="s">
        <v>57</v>
      </c>
      <c r="D116" s="9" t="s">
        <v>128</v>
      </c>
      <c r="E116" s="9" t="s">
        <v>58</v>
      </c>
      <c r="F116" s="9" t="s">
        <v>59</v>
      </c>
      <c r="G116" s="9">
        <v>77009</v>
      </c>
      <c r="H116" s="9" t="s">
        <v>64</v>
      </c>
    </row>
    <row r="117" spans="1:8" x14ac:dyDescent="0.25">
      <c r="A117" s="9" t="s">
        <v>155</v>
      </c>
      <c r="B117" s="10" t="s">
        <v>56</v>
      </c>
      <c r="C117" s="10" t="s">
        <v>57</v>
      </c>
      <c r="D117" s="9" t="s">
        <v>128</v>
      </c>
      <c r="E117" s="9" t="s">
        <v>58</v>
      </c>
      <c r="F117" s="9" t="s">
        <v>59</v>
      </c>
      <c r="G117" s="9">
        <v>77009</v>
      </c>
      <c r="H117" s="9" t="s">
        <v>64</v>
      </c>
    </row>
    <row r="118" spans="1:8" x14ac:dyDescent="0.25">
      <c r="A118" s="9" t="s">
        <v>155</v>
      </c>
      <c r="B118" s="10" t="s">
        <v>56</v>
      </c>
      <c r="C118" s="10" t="s">
        <v>62</v>
      </c>
      <c r="D118" s="13" t="s">
        <v>129</v>
      </c>
      <c r="E118" s="9" t="s">
        <v>58</v>
      </c>
      <c r="F118" s="9" t="s">
        <v>59</v>
      </c>
      <c r="G118" s="9">
        <v>77009</v>
      </c>
      <c r="H118" s="9" t="s">
        <v>60</v>
      </c>
    </row>
    <row r="119" spans="1:8" x14ac:dyDescent="0.25">
      <c r="A119" s="9" t="s">
        <v>155</v>
      </c>
      <c r="B119" s="9" t="s">
        <v>56</v>
      </c>
      <c r="C119" s="9" t="s">
        <v>57</v>
      </c>
      <c r="D119" s="13" t="s">
        <v>132</v>
      </c>
      <c r="E119" s="9" t="s">
        <v>58</v>
      </c>
      <c r="F119" s="9" t="s">
        <v>59</v>
      </c>
      <c r="G119" s="9">
        <v>77009</v>
      </c>
      <c r="H119" s="9" t="s">
        <v>60</v>
      </c>
    </row>
    <row r="120" spans="1:8" x14ac:dyDescent="0.25">
      <c r="A120" s="9" t="s">
        <v>155</v>
      </c>
      <c r="B120" s="9" t="s">
        <v>56</v>
      </c>
      <c r="C120" s="9" t="s">
        <v>57</v>
      </c>
      <c r="D120" s="13" t="s">
        <v>132</v>
      </c>
      <c r="E120" s="9" t="s">
        <v>58</v>
      </c>
      <c r="F120" s="9" t="s">
        <v>59</v>
      </c>
      <c r="G120" s="9">
        <v>77009</v>
      </c>
      <c r="H120" s="9" t="s">
        <v>60</v>
      </c>
    </row>
    <row r="121" spans="1:8" x14ac:dyDescent="0.25">
      <c r="A121" s="9" t="s">
        <v>155</v>
      </c>
      <c r="B121" s="9" t="s">
        <v>56</v>
      </c>
      <c r="C121" s="9" t="s">
        <v>57</v>
      </c>
      <c r="D121" s="13" t="s">
        <v>132</v>
      </c>
      <c r="E121" s="9" t="s">
        <v>58</v>
      </c>
      <c r="F121" s="9" t="s">
        <v>59</v>
      </c>
      <c r="G121" s="9">
        <v>77009</v>
      </c>
      <c r="H121" s="9" t="s">
        <v>60</v>
      </c>
    </row>
    <row r="122" spans="1:8" x14ac:dyDescent="0.25">
      <c r="A122" s="9" t="s">
        <v>155</v>
      </c>
      <c r="B122" s="10" t="s">
        <v>56</v>
      </c>
      <c r="C122" s="10" t="s">
        <v>62</v>
      </c>
      <c r="D122" s="13" t="s">
        <v>135</v>
      </c>
      <c r="E122" s="9" t="s">
        <v>58</v>
      </c>
      <c r="F122" s="9" t="s">
        <v>59</v>
      </c>
      <c r="G122" s="9">
        <v>77009</v>
      </c>
      <c r="H122" s="9" t="s">
        <v>60</v>
      </c>
    </row>
    <row r="123" spans="1:8" x14ac:dyDescent="0.25">
      <c r="A123" s="9" t="s">
        <v>155</v>
      </c>
      <c r="B123" s="10" t="s">
        <v>56</v>
      </c>
      <c r="C123" s="10" t="s">
        <v>62</v>
      </c>
      <c r="D123" s="13" t="s">
        <v>135</v>
      </c>
      <c r="E123" s="9" t="s">
        <v>58</v>
      </c>
      <c r="F123" s="9" t="s">
        <v>59</v>
      </c>
      <c r="G123" s="9">
        <v>77009</v>
      </c>
      <c r="H123" s="9" t="s">
        <v>60</v>
      </c>
    </row>
    <row r="124" spans="1:8" x14ac:dyDescent="0.25">
      <c r="A124" s="9" t="s">
        <v>155</v>
      </c>
      <c r="B124" s="10" t="s">
        <v>56</v>
      </c>
      <c r="C124" s="10" t="s">
        <v>62</v>
      </c>
      <c r="D124" s="13" t="s">
        <v>137</v>
      </c>
      <c r="E124" s="9" t="s">
        <v>58</v>
      </c>
      <c r="F124" s="9" t="s">
        <v>59</v>
      </c>
      <c r="G124" s="9">
        <v>77009</v>
      </c>
      <c r="H124" s="9" t="s">
        <v>60</v>
      </c>
    </row>
    <row r="125" spans="1:8" x14ac:dyDescent="0.25">
      <c r="A125" s="9" t="s">
        <v>155</v>
      </c>
      <c r="B125" s="10" t="s">
        <v>56</v>
      </c>
      <c r="C125" s="10" t="s">
        <v>62</v>
      </c>
      <c r="D125" s="13" t="s">
        <v>137</v>
      </c>
      <c r="E125" s="9" t="s">
        <v>58</v>
      </c>
      <c r="F125" s="9" t="s">
        <v>59</v>
      </c>
      <c r="G125" s="9">
        <v>77009</v>
      </c>
      <c r="H125" s="9" t="s">
        <v>60</v>
      </c>
    </row>
    <row r="126" spans="1:8" x14ac:dyDescent="0.25">
      <c r="A126" s="9" t="s">
        <v>155</v>
      </c>
      <c r="B126" s="10" t="s">
        <v>56</v>
      </c>
      <c r="C126" s="10" t="s">
        <v>62</v>
      </c>
      <c r="D126" s="9" t="s">
        <v>138</v>
      </c>
      <c r="E126" s="9" t="s">
        <v>58</v>
      </c>
      <c r="F126" s="9" t="s">
        <v>59</v>
      </c>
      <c r="G126" s="9">
        <v>77009</v>
      </c>
      <c r="H126" s="9" t="s">
        <v>64</v>
      </c>
    </row>
    <row r="127" spans="1:8" x14ac:dyDescent="0.25">
      <c r="A127" s="9" t="s">
        <v>155</v>
      </c>
      <c r="B127" s="9" t="s">
        <v>56</v>
      </c>
      <c r="C127" s="9" t="s">
        <v>62</v>
      </c>
      <c r="D127" s="13" t="s">
        <v>86</v>
      </c>
      <c r="E127" s="9" t="s">
        <v>58</v>
      </c>
      <c r="F127" s="9" t="s">
        <v>59</v>
      </c>
      <c r="G127" s="9">
        <v>77009</v>
      </c>
      <c r="H127" s="9" t="s">
        <v>60</v>
      </c>
    </row>
    <row r="128" spans="1:8" x14ac:dyDescent="0.25">
      <c r="A128" s="9" t="s">
        <v>155</v>
      </c>
      <c r="B128" s="9" t="s">
        <v>75</v>
      </c>
      <c r="C128" s="9" t="s">
        <v>62</v>
      </c>
      <c r="D128" s="9" t="s">
        <v>101</v>
      </c>
      <c r="E128" s="9" t="s">
        <v>58</v>
      </c>
      <c r="F128" s="9" t="s">
        <v>59</v>
      </c>
      <c r="G128" s="9">
        <v>77009</v>
      </c>
      <c r="H128" s="9" t="s">
        <v>64</v>
      </c>
    </row>
    <row r="129" spans="1:8" x14ac:dyDescent="0.25">
      <c r="A129" s="9" t="s">
        <v>155</v>
      </c>
      <c r="B129" s="9" t="s">
        <v>75</v>
      </c>
      <c r="C129" s="9" t="s">
        <v>62</v>
      </c>
      <c r="D129" s="9" t="s">
        <v>101</v>
      </c>
      <c r="E129" s="9" t="s">
        <v>58</v>
      </c>
      <c r="F129" s="9" t="s">
        <v>59</v>
      </c>
      <c r="G129" s="9">
        <v>77009</v>
      </c>
      <c r="H129" s="9" t="s">
        <v>64</v>
      </c>
    </row>
    <row r="130" spans="1:8" x14ac:dyDescent="0.25">
      <c r="A130" s="9" t="s">
        <v>155</v>
      </c>
      <c r="B130" s="9" t="s">
        <v>56</v>
      </c>
      <c r="C130" s="9" t="s">
        <v>57</v>
      </c>
      <c r="D130" s="9" t="s">
        <v>144</v>
      </c>
      <c r="E130" s="9" t="s">
        <v>58</v>
      </c>
      <c r="F130" s="9" t="s">
        <v>59</v>
      </c>
      <c r="G130" s="9">
        <v>77009</v>
      </c>
      <c r="H130" s="9" t="s">
        <v>60</v>
      </c>
    </row>
    <row r="131" spans="1:8" x14ac:dyDescent="0.25">
      <c r="A131" s="9" t="s">
        <v>155</v>
      </c>
      <c r="B131" s="9" t="s">
        <v>56</v>
      </c>
      <c r="C131" s="9" t="s">
        <v>57</v>
      </c>
      <c r="D131" s="13" t="s">
        <v>132</v>
      </c>
      <c r="E131" s="9" t="s">
        <v>58</v>
      </c>
      <c r="F131" s="9" t="s">
        <v>59</v>
      </c>
      <c r="G131" s="9">
        <v>77009</v>
      </c>
      <c r="H131" s="9" t="s">
        <v>60</v>
      </c>
    </row>
    <row r="132" spans="1:8" x14ac:dyDescent="0.25">
      <c r="A132" s="9" t="s">
        <v>155</v>
      </c>
      <c r="B132" s="9" t="s">
        <v>56</v>
      </c>
      <c r="C132" s="9" t="s">
        <v>57</v>
      </c>
      <c r="D132" s="13" t="s">
        <v>132</v>
      </c>
      <c r="E132" s="9" t="s">
        <v>58</v>
      </c>
      <c r="F132" s="9" t="s">
        <v>59</v>
      </c>
      <c r="G132" s="9">
        <v>77009</v>
      </c>
      <c r="H132" s="9" t="s">
        <v>60</v>
      </c>
    </row>
    <row r="133" spans="1:8" x14ac:dyDescent="0.25">
      <c r="A133" s="9" t="s">
        <v>155</v>
      </c>
      <c r="B133" s="9" t="s">
        <v>56</v>
      </c>
      <c r="C133" s="9" t="s">
        <v>57</v>
      </c>
      <c r="D133" s="13" t="s">
        <v>132</v>
      </c>
      <c r="E133" s="9" t="s">
        <v>58</v>
      </c>
      <c r="F133" s="9" t="s">
        <v>59</v>
      </c>
      <c r="G133" s="9">
        <v>77009</v>
      </c>
      <c r="H133" s="9" t="s">
        <v>60</v>
      </c>
    </row>
    <row r="134" spans="1:8" x14ac:dyDescent="0.25">
      <c r="A134" s="9" t="s">
        <v>155</v>
      </c>
      <c r="B134" s="9" t="s">
        <v>56</v>
      </c>
      <c r="C134" s="9" t="s">
        <v>57</v>
      </c>
      <c r="D134" s="9" t="s">
        <v>123</v>
      </c>
      <c r="E134" s="9" t="s">
        <v>58</v>
      </c>
      <c r="F134" s="9" t="s">
        <v>59</v>
      </c>
      <c r="G134" s="9">
        <v>77009</v>
      </c>
      <c r="H134" s="9" t="s">
        <v>60</v>
      </c>
    </row>
    <row r="135" spans="1:8" x14ac:dyDescent="0.25">
      <c r="A135" s="9" t="s">
        <v>155</v>
      </c>
      <c r="B135" s="9" t="s">
        <v>56</v>
      </c>
      <c r="C135" s="9" t="s">
        <v>57</v>
      </c>
      <c r="D135" s="9" t="s">
        <v>123</v>
      </c>
      <c r="E135" s="9" t="s">
        <v>58</v>
      </c>
      <c r="F135" s="9" t="s">
        <v>59</v>
      </c>
      <c r="G135" s="9">
        <v>77009</v>
      </c>
      <c r="H135" s="9" t="s">
        <v>60</v>
      </c>
    </row>
    <row r="136" spans="1:8" x14ac:dyDescent="0.25">
      <c r="A136" s="9" t="s">
        <v>155</v>
      </c>
      <c r="B136" s="9" t="s">
        <v>56</v>
      </c>
      <c r="C136" s="9" t="s">
        <v>62</v>
      </c>
      <c r="D136" s="13" t="s">
        <v>147</v>
      </c>
      <c r="E136" s="9" t="s">
        <v>58</v>
      </c>
      <c r="F136" s="9" t="s">
        <v>59</v>
      </c>
      <c r="G136" s="9">
        <v>77009</v>
      </c>
      <c r="H136" s="9" t="s">
        <v>60</v>
      </c>
    </row>
    <row r="137" spans="1:8" x14ac:dyDescent="0.25">
      <c r="A137" s="9" t="s">
        <v>155</v>
      </c>
      <c r="B137" s="9" t="s">
        <v>56</v>
      </c>
      <c r="C137" s="9" t="s">
        <v>62</v>
      </c>
      <c r="D137" s="9" t="s">
        <v>150</v>
      </c>
      <c r="E137" s="9" t="s">
        <v>58</v>
      </c>
      <c r="F137" s="9" t="s">
        <v>59</v>
      </c>
      <c r="G137" s="9">
        <v>77009</v>
      </c>
      <c r="H137" s="9" t="s">
        <v>64</v>
      </c>
    </row>
    <row r="138" spans="1:8" x14ac:dyDescent="0.25">
      <c r="A138" s="9" t="s">
        <v>155</v>
      </c>
      <c r="B138" s="9" t="s">
        <v>56</v>
      </c>
      <c r="C138" s="9" t="s">
        <v>62</v>
      </c>
      <c r="D138" s="9" t="s">
        <v>150</v>
      </c>
      <c r="E138" s="9" t="s">
        <v>58</v>
      </c>
      <c r="F138" s="9" t="s">
        <v>59</v>
      </c>
      <c r="G138" s="9">
        <v>77009</v>
      </c>
      <c r="H138" s="9" t="s">
        <v>64</v>
      </c>
    </row>
    <row r="139" spans="1:8" x14ac:dyDescent="0.25">
      <c r="A139" s="9" t="s">
        <v>155</v>
      </c>
      <c r="B139" s="9" t="s">
        <v>56</v>
      </c>
      <c r="C139" s="9" t="s">
        <v>62</v>
      </c>
      <c r="D139" s="13" t="s">
        <v>135</v>
      </c>
      <c r="E139" s="9" t="s">
        <v>58</v>
      </c>
      <c r="F139" s="9" t="s">
        <v>59</v>
      </c>
      <c r="G139" s="9">
        <v>77009</v>
      </c>
      <c r="H139" s="9" t="s">
        <v>60</v>
      </c>
    </row>
    <row r="140" spans="1:8" x14ac:dyDescent="0.25">
      <c r="A140" s="9" t="s">
        <v>155</v>
      </c>
      <c r="B140" s="9" t="s">
        <v>56</v>
      </c>
      <c r="C140" s="9" t="s">
        <v>62</v>
      </c>
      <c r="D140" s="13" t="s">
        <v>135</v>
      </c>
      <c r="E140" s="9" t="s">
        <v>58</v>
      </c>
      <c r="F140" s="9" t="s">
        <v>59</v>
      </c>
      <c r="G140" s="9">
        <v>77009</v>
      </c>
      <c r="H140" s="9" t="s">
        <v>60</v>
      </c>
    </row>
    <row r="141" spans="1:8" x14ac:dyDescent="0.25">
      <c r="A141" s="9" t="s">
        <v>155</v>
      </c>
      <c r="B141" s="9" t="s">
        <v>56</v>
      </c>
      <c r="C141" s="9" t="s">
        <v>57</v>
      </c>
      <c r="D141" s="9" t="s">
        <v>67</v>
      </c>
      <c r="E141" s="9" t="s">
        <v>58</v>
      </c>
      <c r="F141" s="9" t="s">
        <v>59</v>
      </c>
      <c r="G141" s="9">
        <v>77011</v>
      </c>
      <c r="H141" s="9" t="s">
        <v>60</v>
      </c>
    </row>
    <row r="142" spans="1:8" x14ac:dyDescent="0.25">
      <c r="A142" s="9" t="s">
        <v>155</v>
      </c>
      <c r="B142" s="9" t="s">
        <v>56</v>
      </c>
      <c r="C142" s="9" t="s">
        <v>57</v>
      </c>
      <c r="D142" s="9" t="s">
        <v>85</v>
      </c>
      <c r="E142" s="9" t="s">
        <v>58</v>
      </c>
      <c r="F142" s="9" t="s">
        <v>59</v>
      </c>
      <c r="G142" s="9">
        <v>77011</v>
      </c>
      <c r="H142" s="9" t="s">
        <v>60</v>
      </c>
    </row>
    <row r="143" spans="1:8" x14ac:dyDescent="0.25">
      <c r="A143" s="9" t="s">
        <v>155</v>
      </c>
      <c r="B143" s="9" t="s">
        <v>56</v>
      </c>
      <c r="C143" s="9" t="s">
        <v>62</v>
      </c>
      <c r="D143" s="9" t="s">
        <v>74</v>
      </c>
      <c r="E143" s="9" t="s">
        <v>58</v>
      </c>
      <c r="F143" s="9" t="s">
        <v>59</v>
      </c>
      <c r="G143" s="9">
        <v>77012</v>
      </c>
      <c r="H143" s="9" t="s">
        <v>60</v>
      </c>
    </row>
    <row r="144" spans="1:8" x14ac:dyDescent="0.25">
      <c r="A144" s="9" t="s">
        <v>155</v>
      </c>
      <c r="B144" s="10" t="s">
        <v>56</v>
      </c>
      <c r="C144" s="10" t="s">
        <v>62</v>
      </c>
      <c r="D144" s="9" t="s">
        <v>124</v>
      </c>
      <c r="E144" s="9" t="s">
        <v>58</v>
      </c>
      <c r="F144" s="9" t="s">
        <v>59</v>
      </c>
      <c r="G144" s="9">
        <v>77013</v>
      </c>
      <c r="H144" s="9" t="s">
        <v>60</v>
      </c>
    </row>
    <row r="145" spans="1:8" x14ac:dyDescent="0.25">
      <c r="A145" s="9" t="s">
        <v>155</v>
      </c>
      <c r="B145" s="9" t="s">
        <v>61</v>
      </c>
      <c r="C145" s="9" t="s">
        <v>62</v>
      </c>
      <c r="D145" s="13" t="s">
        <v>82</v>
      </c>
      <c r="E145" s="9" t="s">
        <v>58</v>
      </c>
      <c r="F145" s="9" t="s">
        <v>59</v>
      </c>
      <c r="G145" s="9">
        <v>77014</v>
      </c>
      <c r="H145" s="9" t="s">
        <v>64</v>
      </c>
    </row>
    <row r="146" spans="1:8" x14ac:dyDescent="0.25">
      <c r="A146" s="9" t="s">
        <v>155</v>
      </c>
      <c r="B146" s="9" t="s">
        <v>75</v>
      </c>
      <c r="C146" s="9" t="s">
        <v>57</v>
      </c>
      <c r="D146" s="13" t="s">
        <v>113</v>
      </c>
      <c r="E146" s="9" t="s">
        <v>58</v>
      </c>
      <c r="F146" s="9" t="s">
        <v>59</v>
      </c>
      <c r="G146" s="9">
        <v>77014</v>
      </c>
      <c r="H146" s="9" t="s">
        <v>64</v>
      </c>
    </row>
    <row r="147" spans="1:8" x14ac:dyDescent="0.25">
      <c r="A147" s="9" t="s">
        <v>155</v>
      </c>
      <c r="B147" s="9" t="s">
        <v>75</v>
      </c>
      <c r="C147" s="9" t="s">
        <v>57</v>
      </c>
      <c r="D147" s="13" t="s">
        <v>113</v>
      </c>
      <c r="E147" s="9" t="s">
        <v>58</v>
      </c>
      <c r="F147" s="9" t="s">
        <v>59</v>
      </c>
      <c r="G147" s="9">
        <v>77014</v>
      </c>
      <c r="H147" s="9" t="s">
        <v>64</v>
      </c>
    </row>
    <row r="148" spans="1:8" x14ac:dyDescent="0.25">
      <c r="A148" s="9" t="s">
        <v>155</v>
      </c>
      <c r="B148" s="10" t="s">
        <v>56</v>
      </c>
      <c r="C148" s="10" t="s">
        <v>62</v>
      </c>
      <c r="D148" s="13" t="s">
        <v>114</v>
      </c>
      <c r="E148" s="9" t="s">
        <v>58</v>
      </c>
      <c r="F148" s="9" t="s">
        <v>59</v>
      </c>
      <c r="G148" s="9">
        <v>77014</v>
      </c>
      <c r="H148" s="9" t="s">
        <v>60</v>
      </c>
    </row>
    <row r="149" spans="1:8" x14ac:dyDescent="0.25">
      <c r="A149" s="9" t="s">
        <v>155</v>
      </c>
      <c r="B149" s="9" t="s">
        <v>61</v>
      </c>
      <c r="C149" s="9" t="s">
        <v>62</v>
      </c>
      <c r="D149" s="13" t="s">
        <v>145</v>
      </c>
      <c r="E149" s="9" t="s">
        <v>70</v>
      </c>
      <c r="F149" s="9" t="s">
        <v>59</v>
      </c>
      <c r="G149" s="9">
        <v>77015</v>
      </c>
      <c r="H149" s="9" t="s">
        <v>64</v>
      </c>
    </row>
    <row r="150" spans="1:8" x14ac:dyDescent="0.25">
      <c r="A150" s="9" t="s">
        <v>155</v>
      </c>
      <c r="B150" s="9" t="s">
        <v>56</v>
      </c>
      <c r="C150" s="9" t="s">
        <v>62</v>
      </c>
      <c r="D150" s="13" t="s">
        <v>149</v>
      </c>
      <c r="E150" s="9" t="s">
        <v>58</v>
      </c>
      <c r="F150" s="9" t="s">
        <v>59</v>
      </c>
      <c r="G150" s="9">
        <v>77015</v>
      </c>
      <c r="H150" s="9" t="s">
        <v>60</v>
      </c>
    </row>
    <row r="151" spans="1:8" x14ac:dyDescent="0.25">
      <c r="A151" s="9" t="s">
        <v>155</v>
      </c>
      <c r="B151" s="9" t="s">
        <v>61</v>
      </c>
      <c r="C151" s="9" t="s">
        <v>62</v>
      </c>
      <c r="D151" s="9" t="s">
        <v>63</v>
      </c>
      <c r="E151" s="9" t="s">
        <v>58</v>
      </c>
      <c r="F151" s="9" t="s">
        <v>59</v>
      </c>
      <c r="G151" s="9">
        <v>77016</v>
      </c>
      <c r="H151" s="9" t="s">
        <v>64</v>
      </c>
    </row>
    <row r="152" spans="1:8" x14ac:dyDescent="0.25">
      <c r="A152" s="9" t="s">
        <v>155</v>
      </c>
      <c r="B152" s="9" t="s">
        <v>56</v>
      </c>
      <c r="C152" s="9" t="s">
        <v>57</v>
      </c>
      <c r="D152" s="13" t="s">
        <v>153</v>
      </c>
      <c r="E152" s="9" t="s">
        <v>70</v>
      </c>
      <c r="F152" s="9" t="s">
        <v>59</v>
      </c>
      <c r="G152" s="9">
        <v>77019</v>
      </c>
      <c r="H152" s="9" t="s">
        <v>60</v>
      </c>
    </row>
    <row r="153" spans="1:8" x14ac:dyDescent="0.25">
      <c r="A153" s="9" t="s">
        <v>155</v>
      </c>
      <c r="B153" s="9" t="s">
        <v>56</v>
      </c>
      <c r="C153" s="9" t="s">
        <v>57</v>
      </c>
      <c r="D153" s="13" t="s">
        <v>153</v>
      </c>
      <c r="E153" s="9" t="s">
        <v>70</v>
      </c>
      <c r="F153" s="9" t="s">
        <v>59</v>
      </c>
      <c r="G153" s="9">
        <v>77019</v>
      </c>
      <c r="H153" s="9" t="s">
        <v>60</v>
      </c>
    </row>
    <row r="154" spans="1:8" x14ac:dyDescent="0.25">
      <c r="A154" s="9" t="s">
        <v>155</v>
      </c>
      <c r="B154" s="9" t="s">
        <v>56</v>
      </c>
      <c r="C154" s="9" t="s">
        <v>62</v>
      </c>
      <c r="D154" s="9" t="s">
        <v>78</v>
      </c>
      <c r="E154" s="9" t="s">
        <v>58</v>
      </c>
      <c r="F154" s="9" t="s">
        <v>59</v>
      </c>
      <c r="G154" s="9">
        <v>77020</v>
      </c>
      <c r="H154" s="9" t="s">
        <v>60</v>
      </c>
    </row>
    <row r="155" spans="1:8" x14ac:dyDescent="0.25">
      <c r="A155" s="9" t="s">
        <v>155</v>
      </c>
      <c r="B155" s="9" t="s">
        <v>56</v>
      </c>
      <c r="C155" s="9" t="s">
        <v>62</v>
      </c>
      <c r="D155" s="9" t="s">
        <v>91</v>
      </c>
      <c r="E155" s="9" t="s">
        <v>58</v>
      </c>
      <c r="F155" s="9" t="s">
        <v>59</v>
      </c>
      <c r="G155" s="9">
        <v>77020</v>
      </c>
      <c r="H155" s="9" t="s">
        <v>60</v>
      </c>
    </row>
    <row r="156" spans="1:8" x14ac:dyDescent="0.25">
      <c r="A156" s="9" t="s">
        <v>155</v>
      </c>
      <c r="B156" s="9" t="s">
        <v>56</v>
      </c>
      <c r="C156" s="9" t="s">
        <v>62</v>
      </c>
      <c r="D156" s="13" t="s">
        <v>96</v>
      </c>
      <c r="E156" s="9" t="s">
        <v>58</v>
      </c>
      <c r="F156" s="9" t="s">
        <v>59</v>
      </c>
      <c r="G156" s="9">
        <v>77020</v>
      </c>
      <c r="H156" s="9" t="s">
        <v>60</v>
      </c>
    </row>
    <row r="157" spans="1:8" x14ac:dyDescent="0.25">
      <c r="A157" s="9" t="s">
        <v>155</v>
      </c>
      <c r="B157" s="10" t="s">
        <v>56</v>
      </c>
      <c r="C157" s="10" t="s">
        <v>62</v>
      </c>
      <c r="D157" s="13" t="s">
        <v>134</v>
      </c>
      <c r="E157" s="9" t="s">
        <v>58</v>
      </c>
      <c r="F157" s="9" t="s">
        <v>59</v>
      </c>
      <c r="G157" s="9">
        <v>77023</v>
      </c>
      <c r="H157" s="9" t="s">
        <v>60</v>
      </c>
    </row>
    <row r="158" spans="1:8" x14ac:dyDescent="0.25">
      <c r="A158" s="9" t="s">
        <v>155</v>
      </c>
      <c r="B158" s="10" t="s">
        <v>56</v>
      </c>
      <c r="C158" s="10" t="s">
        <v>62</v>
      </c>
      <c r="D158" s="13" t="s">
        <v>134</v>
      </c>
      <c r="E158" s="9" t="s">
        <v>58</v>
      </c>
      <c r="F158" s="9" t="s">
        <v>59</v>
      </c>
      <c r="G158" s="9">
        <v>77023</v>
      </c>
      <c r="H158" s="9" t="s">
        <v>60</v>
      </c>
    </row>
    <row r="159" spans="1:8" x14ac:dyDescent="0.25">
      <c r="A159" s="9" t="s">
        <v>155</v>
      </c>
      <c r="B159" s="9" t="s">
        <v>56</v>
      </c>
      <c r="C159" s="9" t="s">
        <v>62</v>
      </c>
      <c r="D159" s="13" t="s">
        <v>134</v>
      </c>
      <c r="E159" s="9" t="s">
        <v>58</v>
      </c>
      <c r="F159" s="9" t="s">
        <v>59</v>
      </c>
      <c r="G159" s="9">
        <v>77023</v>
      </c>
      <c r="H159" s="9" t="s">
        <v>60</v>
      </c>
    </row>
    <row r="160" spans="1:8" x14ac:dyDescent="0.25">
      <c r="A160" s="9" t="s">
        <v>155</v>
      </c>
      <c r="B160" s="9" t="s">
        <v>56</v>
      </c>
      <c r="C160" s="9" t="s">
        <v>62</v>
      </c>
      <c r="D160" s="13" t="s">
        <v>134</v>
      </c>
      <c r="E160" s="9" t="s">
        <v>58</v>
      </c>
      <c r="F160" s="9" t="s">
        <v>59</v>
      </c>
      <c r="G160" s="9">
        <v>77023</v>
      </c>
      <c r="H160" s="9" t="s">
        <v>60</v>
      </c>
    </row>
    <row r="161" spans="1:8" x14ac:dyDescent="0.25">
      <c r="A161" s="9" t="s">
        <v>155</v>
      </c>
      <c r="B161" s="9" t="s">
        <v>56</v>
      </c>
      <c r="C161" s="9" t="s">
        <v>62</v>
      </c>
      <c r="D161" s="13" t="s">
        <v>134</v>
      </c>
      <c r="E161" s="9" t="s">
        <v>58</v>
      </c>
      <c r="F161" s="9" t="s">
        <v>59</v>
      </c>
      <c r="G161" s="9">
        <v>77023</v>
      </c>
      <c r="H161" s="9" t="s">
        <v>60</v>
      </c>
    </row>
    <row r="162" spans="1:8" x14ac:dyDescent="0.25">
      <c r="A162" s="9" t="s">
        <v>155</v>
      </c>
      <c r="B162" s="9" t="s">
        <v>56</v>
      </c>
      <c r="C162" s="9" t="s">
        <v>62</v>
      </c>
      <c r="D162" s="13" t="s">
        <v>134</v>
      </c>
      <c r="E162" s="9" t="s">
        <v>58</v>
      </c>
      <c r="F162" s="9" t="s">
        <v>59</v>
      </c>
      <c r="G162" s="9">
        <v>77023</v>
      </c>
      <c r="H162" s="9" t="s">
        <v>60</v>
      </c>
    </row>
    <row r="163" spans="1:8" x14ac:dyDescent="0.25">
      <c r="A163" s="9" t="s">
        <v>155</v>
      </c>
      <c r="B163" s="10" t="s">
        <v>75</v>
      </c>
      <c r="C163" s="10" t="s">
        <v>57</v>
      </c>
      <c r="D163" s="9" t="s">
        <v>125</v>
      </c>
      <c r="E163" s="9" t="s">
        <v>58</v>
      </c>
      <c r="F163" s="9" t="s">
        <v>59</v>
      </c>
      <c r="G163" s="9">
        <v>77024</v>
      </c>
      <c r="H163" s="9" t="s">
        <v>64</v>
      </c>
    </row>
    <row r="164" spans="1:8" x14ac:dyDescent="0.25">
      <c r="A164" s="9" t="s">
        <v>155</v>
      </c>
      <c r="B164" s="10" t="s">
        <v>75</v>
      </c>
      <c r="C164" s="10" t="s">
        <v>57</v>
      </c>
      <c r="D164" s="9" t="s">
        <v>125</v>
      </c>
      <c r="E164" s="9" t="s">
        <v>58</v>
      </c>
      <c r="F164" s="9" t="s">
        <v>59</v>
      </c>
      <c r="G164" s="9">
        <v>77024</v>
      </c>
      <c r="H164" s="9" t="s">
        <v>64</v>
      </c>
    </row>
    <row r="165" spans="1:8" x14ac:dyDescent="0.25">
      <c r="A165" s="9" t="s">
        <v>155</v>
      </c>
      <c r="B165" s="9" t="s">
        <v>56</v>
      </c>
      <c r="C165" s="9" t="s">
        <v>57</v>
      </c>
      <c r="D165" s="9" t="s">
        <v>81</v>
      </c>
      <c r="E165" s="9" t="s">
        <v>58</v>
      </c>
      <c r="F165" s="9" t="s">
        <v>59</v>
      </c>
      <c r="G165" s="9">
        <v>77029</v>
      </c>
      <c r="H165" s="9" t="s">
        <v>60</v>
      </c>
    </row>
    <row r="166" spans="1:8" x14ac:dyDescent="0.25">
      <c r="A166" s="9" t="s">
        <v>155</v>
      </c>
      <c r="B166" s="9" t="s">
        <v>61</v>
      </c>
      <c r="C166" s="9" t="s">
        <v>62</v>
      </c>
      <c r="D166" s="9" t="s">
        <v>87</v>
      </c>
      <c r="E166" s="9" t="s">
        <v>58</v>
      </c>
      <c r="F166" s="9" t="s">
        <v>59</v>
      </c>
      <c r="G166" s="9">
        <v>77033</v>
      </c>
      <c r="H166" s="9" t="s">
        <v>60</v>
      </c>
    </row>
    <row r="167" spans="1:8" x14ac:dyDescent="0.25">
      <c r="A167" s="9" t="s">
        <v>155</v>
      </c>
      <c r="B167" s="9" t="s">
        <v>61</v>
      </c>
      <c r="C167" s="9" t="s">
        <v>57</v>
      </c>
      <c r="D167" s="9" t="s">
        <v>97</v>
      </c>
      <c r="E167" s="9" t="s">
        <v>58</v>
      </c>
      <c r="F167" s="9" t="s">
        <v>59</v>
      </c>
      <c r="G167" s="9">
        <v>77033</v>
      </c>
      <c r="H167" s="9" t="s">
        <v>64</v>
      </c>
    </row>
    <row r="168" spans="1:8" x14ac:dyDescent="0.25">
      <c r="A168" s="9" t="s">
        <v>155</v>
      </c>
      <c r="B168" s="9" t="s">
        <v>56</v>
      </c>
      <c r="C168" s="9" t="s">
        <v>62</v>
      </c>
      <c r="D168" s="9" t="s">
        <v>89</v>
      </c>
      <c r="E168" s="9" t="s">
        <v>58</v>
      </c>
      <c r="F168" s="9" t="s">
        <v>59</v>
      </c>
      <c r="G168" s="9">
        <v>77039</v>
      </c>
      <c r="H168" s="9" t="s">
        <v>60</v>
      </c>
    </row>
    <row r="169" spans="1:8" x14ac:dyDescent="0.25">
      <c r="A169" s="9" t="s">
        <v>155</v>
      </c>
      <c r="B169" s="9" t="s">
        <v>56</v>
      </c>
      <c r="C169" s="9" t="s">
        <v>62</v>
      </c>
      <c r="D169" s="9" t="s">
        <v>89</v>
      </c>
      <c r="E169" s="9" t="s">
        <v>58</v>
      </c>
      <c r="F169" s="9" t="s">
        <v>59</v>
      </c>
      <c r="G169" s="9">
        <v>77039</v>
      </c>
      <c r="H169" s="9" t="s">
        <v>60</v>
      </c>
    </row>
    <row r="170" spans="1:8" x14ac:dyDescent="0.25">
      <c r="A170" s="9" t="s">
        <v>155</v>
      </c>
      <c r="B170" s="9" t="s">
        <v>56</v>
      </c>
      <c r="C170" s="9" t="s">
        <v>62</v>
      </c>
      <c r="D170" s="9" t="s">
        <v>83</v>
      </c>
      <c r="E170" s="9" t="s">
        <v>70</v>
      </c>
      <c r="F170" s="9" t="s">
        <v>59</v>
      </c>
      <c r="G170" s="9">
        <v>77040</v>
      </c>
      <c r="H170" s="9" t="s">
        <v>60</v>
      </c>
    </row>
    <row r="171" spans="1:8" x14ac:dyDescent="0.25">
      <c r="A171" s="9" t="s">
        <v>155</v>
      </c>
      <c r="B171" s="9" t="s">
        <v>102</v>
      </c>
      <c r="C171" s="9" t="s">
        <v>57</v>
      </c>
      <c r="D171" s="9" t="s">
        <v>103</v>
      </c>
      <c r="E171" s="9" t="s">
        <v>70</v>
      </c>
      <c r="F171" s="9" t="s">
        <v>59</v>
      </c>
      <c r="G171" s="9">
        <v>77040</v>
      </c>
      <c r="H171" s="9" t="s">
        <v>64</v>
      </c>
    </row>
    <row r="172" spans="1:8" x14ac:dyDescent="0.25">
      <c r="A172" s="9" t="s">
        <v>155</v>
      </c>
      <c r="B172" s="9" t="s">
        <v>102</v>
      </c>
      <c r="C172" s="9" t="s">
        <v>57</v>
      </c>
      <c r="D172" s="9" t="s">
        <v>103</v>
      </c>
      <c r="E172" s="9" t="s">
        <v>70</v>
      </c>
      <c r="F172" s="9" t="s">
        <v>59</v>
      </c>
      <c r="G172" s="9">
        <v>77040</v>
      </c>
      <c r="H172" s="9" t="s">
        <v>64</v>
      </c>
    </row>
    <row r="173" spans="1:8" x14ac:dyDescent="0.25">
      <c r="A173" s="9" t="s">
        <v>155</v>
      </c>
      <c r="B173" s="9" t="s">
        <v>56</v>
      </c>
      <c r="C173" s="9" t="s">
        <v>57</v>
      </c>
      <c r="D173" s="9" t="s">
        <v>66</v>
      </c>
      <c r="E173" s="9" t="s">
        <v>58</v>
      </c>
      <c r="F173" s="9" t="s">
        <v>59</v>
      </c>
      <c r="G173" s="9">
        <v>77041</v>
      </c>
      <c r="H173" s="9" t="s">
        <v>60</v>
      </c>
    </row>
    <row r="174" spans="1:8" x14ac:dyDescent="0.25">
      <c r="A174" s="9" t="s">
        <v>155</v>
      </c>
      <c r="B174" s="9" t="s">
        <v>56</v>
      </c>
      <c r="C174" s="9" t="s">
        <v>57</v>
      </c>
      <c r="D174" s="9" t="s">
        <v>66</v>
      </c>
      <c r="E174" s="9" t="s">
        <v>58</v>
      </c>
      <c r="F174" s="9" t="s">
        <v>59</v>
      </c>
      <c r="G174" s="9">
        <v>77041</v>
      </c>
      <c r="H174" s="9" t="s">
        <v>60</v>
      </c>
    </row>
    <row r="175" spans="1:8" x14ac:dyDescent="0.25">
      <c r="A175" s="9" t="s">
        <v>155</v>
      </c>
      <c r="B175" s="9" t="s">
        <v>56</v>
      </c>
      <c r="C175" s="9" t="s">
        <v>57</v>
      </c>
      <c r="D175" s="9" t="s">
        <v>94</v>
      </c>
      <c r="E175" s="9" t="s">
        <v>58</v>
      </c>
      <c r="F175" s="9" t="s">
        <v>59</v>
      </c>
      <c r="G175" s="9">
        <v>77041</v>
      </c>
      <c r="H175" s="9" t="s">
        <v>60</v>
      </c>
    </row>
    <row r="176" spans="1:8" x14ac:dyDescent="0.25">
      <c r="A176" s="9" t="s">
        <v>155</v>
      </c>
      <c r="B176" s="9" t="s">
        <v>56</v>
      </c>
      <c r="C176" s="9" t="s">
        <v>62</v>
      </c>
      <c r="D176" s="9" t="s">
        <v>107</v>
      </c>
      <c r="E176" s="9" t="s">
        <v>70</v>
      </c>
      <c r="F176" s="9" t="s">
        <v>59</v>
      </c>
      <c r="G176" s="9">
        <v>77064</v>
      </c>
      <c r="H176" s="9" t="s">
        <v>60</v>
      </c>
    </row>
    <row r="177" spans="1:8" x14ac:dyDescent="0.25">
      <c r="A177" s="9" t="s">
        <v>155</v>
      </c>
      <c r="B177" s="10" t="s">
        <v>56</v>
      </c>
      <c r="C177" s="10" t="s">
        <v>62</v>
      </c>
      <c r="D177" s="9" t="s">
        <v>120</v>
      </c>
      <c r="E177" s="9" t="s">
        <v>58</v>
      </c>
      <c r="F177" s="9" t="s">
        <v>59</v>
      </c>
      <c r="G177" s="9">
        <v>77064</v>
      </c>
      <c r="H177" s="9" t="s">
        <v>60</v>
      </c>
    </row>
    <row r="178" spans="1:8" x14ac:dyDescent="0.25">
      <c r="A178" s="9" t="s">
        <v>155</v>
      </c>
      <c r="B178" s="10" t="s">
        <v>56</v>
      </c>
      <c r="C178" s="10" t="s">
        <v>62</v>
      </c>
      <c r="D178" s="9" t="s">
        <v>120</v>
      </c>
      <c r="E178" s="9" t="s">
        <v>58</v>
      </c>
      <c r="F178" s="9" t="s">
        <v>59</v>
      </c>
      <c r="G178" s="9">
        <v>77064</v>
      </c>
      <c r="H178" s="9" t="s">
        <v>60</v>
      </c>
    </row>
    <row r="179" spans="1:8" x14ac:dyDescent="0.25">
      <c r="A179" s="9" t="s">
        <v>155</v>
      </c>
      <c r="B179" s="10" t="s">
        <v>56</v>
      </c>
      <c r="C179" s="10" t="s">
        <v>57</v>
      </c>
      <c r="D179" s="13" t="s">
        <v>77</v>
      </c>
      <c r="E179" s="9" t="s">
        <v>58</v>
      </c>
      <c r="F179" s="9" t="s">
        <v>59</v>
      </c>
      <c r="G179" s="9">
        <v>77071</v>
      </c>
      <c r="H179" s="9" t="s">
        <v>60</v>
      </c>
    </row>
    <row r="180" spans="1:8" x14ac:dyDescent="0.25">
      <c r="A180" s="9" t="s">
        <v>155</v>
      </c>
      <c r="B180" s="9" t="s">
        <v>56</v>
      </c>
      <c r="C180" s="9" t="s">
        <v>62</v>
      </c>
      <c r="D180" s="9" t="s">
        <v>65</v>
      </c>
      <c r="E180" s="9" t="s">
        <v>58</v>
      </c>
      <c r="F180" s="9" t="s">
        <v>59</v>
      </c>
      <c r="G180" s="9">
        <v>77072</v>
      </c>
      <c r="H180" s="9" t="s">
        <v>60</v>
      </c>
    </row>
    <row r="181" spans="1:8" x14ac:dyDescent="0.25">
      <c r="A181" t="s">
        <v>156</v>
      </c>
      <c r="B181" s="10" t="s">
        <v>167</v>
      </c>
      <c r="C181" s="10" t="s">
        <v>167</v>
      </c>
      <c r="D181" s="13" t="s">
        <v>148</v>
      </c>
      <c r="E181" s="9" t="s">
        <v>58</v>
      </c>
      <c r="F181" s="9" t="s">
        <v>59</v>
      </c>
      <c r="G181" s="9">
        <v>77009</v>
      </c>
      <c r="H181" s="10" t="s">
        <v>167</v>
      </c>
    </row>
    <row r="182" spans="1:8" x14ac:dyDescent="0.25">
      <c r="A182" s="9" t="s">
        <v>156</v>
      </c>
      <c r="B182" s="10" t="s">
        <v>167</v>
      </c>
      <c r="C182" s="10" t="s">
        <v>167</v>
      </c>
      <c r="D182" s="13" t="s">
        <v>88</v>
      </c>
      <c r="E182" s="9" t="s">
        <v>58</v>
      </c>
      <c r="F182" s="9" t="s">
        <v>59</v>
      </c>
      <c r="G182" s="9">
        <v>77006</v>
      </c>
      <c r="H182" s="10" t="s">
        <v>167</v>
      </c>
    </row>
    <row r="183" spans="1:8" x14ac:dyDescent="0.25">
      <c r="A183" t="s">
        <v>166</v>
      </c>
      <c r="B183" s="10" t="s">
        <v>167</v>
      </c>
      <c r="C183" s="10" t="s">
        <v>167</v>
      </c>
      <c r="D183" s="13" t="s">
        <v>157</v>
      </c>
      <c r="E183" s="9" t="s">
        <v>58</v>
      </c>
      <c r="F183" s="9" t="s">
        <v>59</v>
      </c>
      <c r="G183" s="9">
        <v>77007</v>
      </c>
      <c r="H183" s="10" t="s">
        <v>167</v>
      </c>
    </row>
  </sheetData>
  <sortState ref="A2:N1418">
    <sortCondition ref="G2:G14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zoomScale="110" zoomScaleNormal="110" workbookViewId="0">
      <selection activeCell="J3" sqref="A3:J19"/>
    </sheetView>
  </sheetViews>
  <sheetFormatPr defaultRowHeight="15" x14ac:dyDescent="0.25"/>
  <cols>
    <col min="1" max="1" width="17.85546875" style="1" customWidth="1"/>
    <col min="2" max="2" width="26" style="1" customWidth="1"/>
    <col min="3" max="3" width="12.28515625" style="1" customWidth="1"/>
    <col min="4" max="4" width="8.28515625" style="2" customWidth="1"/>
    <col min="5" max="5" width="12.5703125" style="1" customWidth="1"/>
    <col min="6" max="6" width="8.28515625" style="2" customWidth="1"/>
    <col min="7" max="7" width="12.28515625" style="1" customWidth="1"/>
    <col min="8" max="8" width="8.28515625" style="2" customWidth="1"/>
    <col min="9" max="9" width="12.85546875" style="1" customWidth="1"/>
    <col min="10" max="11" width="8.28515625" style="2" customWidth="1"/>
    <col min="12" max="16384" width="9.140625" style="1"/>
  </cols>
  <sheetData>
    <row r="1" spans="1:11" x14ac:dyDescent="0.25">
      <c r="A1" s="7" t="s">
        <v>169</v>
      </c>
    </row>
    <row r="2" spans="1:11" ht="15.75" thickBot="1" x14ac:dyDescent="0.3">
      <c r="A2" s="7"/>
    </row>
    <row r="3" spans="1:11" s="3" customFormat="1" ht="90.75" customHeight="1" thickTop="1" thickBot="1" x14ac:dyDescent="0.3">
      <c r="A3" s="27" t="s">
        <v>14</v>
      </c>
      <c r="B3" s="28"/>
      <c r="C3" s="28" t="s">
        <v>172</v>
      </c>
      <c r="D3" s="29" t="s">
        <v>9</v>
      </c>
      <c r="E3" s="28" t="s">
        <v>173</v>
      </c>
      <c r="F3" s="29" t="s">
        <v>9</v>
      </c>
      <c r="G3" s="28" t="s">
        <v>174</v>
      </c>
      <c r="H3" s="29" t="s">
        <v>9</v>
      </c>
      <c r="I3" s="28" t="s">
        <v>0</v>
      </c>
      <c r="J3" s="30" t="s">
        <v>9</v>
      </c>
      <c r="K3" s="8"/>
    </row>
    <row r="4" spans="1:11" ht="15.75" thickTop="1" x14ac:dyDescent="0.25">
      <c r="A4" s="44" t="s">
        <v>47</v>
      </c>
      <c r="B4" s="18" t="s">
        <v>1</v>
      </c>
      <c r="C4" s="19">
        <v>5432</v>
      </c>
      <c r="D4" s="20"/>
      <c r="E4" s="19">
        <v>6070</v>
      </c>
      <c r="F4" s="20"/>
      <c r="G4" s="19">
        <v>4908</v>
      </c>
      <c r="H4" s="20"/>
      <c r="I4" s="19">
        <v>4092459</v>
      </c>
      <c r="J4" s="21"/>
    </row>
    <row r="5" spans="1:11" x14ac:dyDescent="0.25">
      <c r="A5" s="45"/>
      <c r="B5" s="14" t="s">
        <v>2</v>
      </c>
      <c r="C5" s="14">
        <v>30.1</v>
      </c>
      <c r="D5" s="16"/>
      <c r="E5" s="14">
        <v>31.3</v>
      </c>
      <c r="F5" s="16"/>
      <c r="G5" s="14">
        <v>30.7</v>
      </c>
      <c r="H5" s="16"/>
      <c r="I5" s="14">
        <v>32.200000000000003</v>
      </c>
      <c r="J5" s="22"/>
    </row>
    <row r="6" spans="1:11" x14ac:dyDescent="0.25">
      <c r="A6" s="45"/>
      <c r="B6" s="14" t="s">
        <v>3</v>
      </c>
      <c r="C6" s="15">
        <v>4903</v>
      </c>
      <c r="D6" s="16">
        <f>C6/C4</f>
        <v>0.90261413843888072</v>
      </c>
      <c r="E6" s="15">
        <v>4979</v>
      </c>
      <c r="F6" s="16">
        <f>E6/E4</f>
        <v>0.82026359143327843</v>
      </c>
      <c r="G6" s="15">
        <v>3488</v>
      </c>
      <c r="H6" s="16">
        <f>G6/G4</f>
        <v>0.71067644661776697</v>
      </c>
      <c r="I6" s="15">
        <v>2994624</v>
      </c>
      <c r="J6" s="22">
        <f>I6/I4</f>
        <v>0.73174196735996622</v>
      </c>
    </row>
    <row r="7" spans="1:11" x14ac:dyDescent="0.25">
      <c r="A7" s="45"/>
      <c r="B7" s="14" t="s">
        <v>4</v>
      </c>
      <c r="C7" s="15">
        <v>317</v>
      </c>
      <c r="D7" s="16">
        <f>C7/C4</f>
        <v>5.8357879234167895E-2</v>
      </c>
      <c r="E7" s="15">
        <v>331</v>
      </c>
      <c r="F7" s="16">
        <f>E7/E4</f>
        <v>5.4530477759472819E-2</v>
      </c>
      <c r="G7" s="15">
        <v>433</v>
      </c>
      <c r="H7" s="16">
        <f>G7/G4</f>
        <v>8.8223308883455587E-2</v>
      </c>
      <c r="I7" s="15">
        <v>333487</v>
      </c>
      <c r="J7" s="22">
        <f>I7/I4</f>
        <v>8.1488171292614056E-2</v>
      </c>
    </row>
    <row r="8" spans="1:11" x14ac:dyDescent="0.25">
      <c r="A8" s="45"/>
      <c r="B8" s="14" t="s">
        <v>5</v>
      </c>
      <c r="C8" s="15">
        <v>4067</v>
      </c>
      <c r="D8" s="16">
        <f>C8/C4</f>
        <v>0.74871134020618557</v>
      </c>
      <c r="E8" s="15">
        <v>4265</v>
      </c>
      <c r="F8" s="16">
        <f>E8/E4</f>
        <v>0.70263591433278416</v>
      </c>
      <c r="G8" s="15">
        <v>3306</v>
      </c>
      <c r="H8" s="16">
        <f>G8/G4</f>
        <v>0.67359413202933982</v>
      </c>
      <c r="I8" s="15">
        <v>2318256</v>
      </c>
      <c r="J8" s="22">
        <f>I8/I4</f>
        <v>0.56647018332987575</v>
      </c>
    </row>
    <row r="9" spans="1:11" x14ac:dyDescent="0.25">
      <c r="A9" s="45"/>
      <c r="B9" s="14" t="s">
        <v>6</v>
      </c>
      <c r="C9" s="15">
        <v>386</v>
      </c>
      <c r="D9" s="16">
        <f>C9/C4</f>
        <v>7.1060382916053016E-2</v>
      </c>
      <c r="E9" s="15">
        <v>197</v>
      </c>
      <c r="F9" s="16">
        <f>E9/E4</f>
        <v>3.2454695222405273E-2</v>
      </c>
      <c r="G9" s="15">
        <v>86</v>
      </c>
      <c r="H9" s="16">
        <f>G9/G4</f>
        <v>1.7522412387938061E-2</v>
      </c>
      <c r="I9" s="15">
        <v>775492</v>
      </c>
      <c r="J9" s="22">
        <f>I9/I4</f>
        <v>0.18949291856069908</v>
      </c>
    </row>
    <row r="10" spans="1:11" x14ac:dyDescent="0.25">
      <c r="A10" s="45"/>
      <c r="B10" s="14" t="s">
        <v>7</v>
      </c>
      <c r="C10" s="15">
        <v>335</v>
      </c>
      <c r="D10" s="16">
        <f>C10/C4</f>
        <v>6.1671575846833582E-2</v>
      </c>
      <c r="E10" s="15">
        <v>366</v>
      </c>
      <c r="F10" s="16">
        <f>E10/E4</f>
        <v>6.0296540362438221E-2</v>
      </c>
      <c r="G10" s="15">
        <v>6</v>
      </c>
      <c r="H10" s="16">
        <f>G10/G4</f>
        <v>1.2224938875305623E-3</v>
      </c>
      <c r="I10" s="15">
        <v>253032</v>
      </c>
      <c r="J10" s="22">
        <f>I10/I4</f>
        <v>6.1828841779477818E-2</v>
      </c>
    </row>
    <row r="11" spans="1:11" ht="15.75" thickBot="1" x14ac:dyDescent="0.3">
      <c r="A11" s="46"/>
      <c r="B11" s="23" t="s">
        <v>8</v>
      </c>
      <c r="C11" s="24">
        <v>1512</v>
      </c>
      <c r="D11" s="25">
        <f>C11/C4</f>
        <v>0.27835051546391754</v>
      </c>
      <c r="E11" s="24">
        <v>2830</v>
      </c>
      <c r="F11" s="25">
        <f>E11/E4</f>
        <v>0.46622734761120266</v>
      </c>
      <c r="G11" s="24">
        <v>4530</v>
      </c>
      <c r="H11" s="25">
        <f>G11/G4</f>
        <v>0.92298288508557458</v>
      </c>
      <c r="I11" s="24">
        <v>1671540</v>
      </c>
      <c r="J11" s="26">
        <f>I11/I4</f>
        <v>0.40844392087984266</v>
      </c>
    </row>
    <row r="12" spans="1:11" ht="21" customHeight="1" thickTop="1" x14ac:dyDescent="0.25">
      <c r="A12" s="44" t="s">
        <v>15</v>
      </c>
      <c r="B12" s="18" t="s">
        <v>10</v>
      </c>
      <c r="C12" s="18">
        <v>1.57</v>
      </c>
      <c r="D12" s="20"/>
      <c r="E12" s="18">
        <v>3.54</v>
      </c>
      <c r="F12" s="20"/>
      <c r="G12" s="18">
        <v>3.63</v>
      </c>
      <c r="H12" s="20"/>
      <c r="I12" s="18">
        <v>2.85</v>
      </c>
      <c r="J12" s="21"/>
    </row>
    <row r="13" spans="1:11" ht="45" x14ac:dyDescent="0.25">
      <c r="A13" s="45"/>
      <c r="B13" s="14" t="s">
        <v>13</v>
      </c>
      <c r="C13" s="14"/>
      <c r="D13" s="16">
        <v>0.84399999999999997</v>
      </c>
      <c r="E13" s="14"/>
      <c r="F13" s="16">
        <v>0.755</v>
      </c>
      <c r="G13" s="14"/>
      <c r="H13" s="16">
        <v>0.37</v>
      </c>
      <c r="I13" s="14"/>
      <c r="J13" s="22">
        <v>0.77600000000000002</v>
      </c>
    </row>
    <row r="14" spans="1:11" x14ac:dyDescent="0.25">
      <c r="A14" s="45"/>
      <c r="B14" s="14" t="s">
        <v>11</v>
      </c>
      <c r="C14" s="14"/>
      <c r="D14" s="16">
        <v>0.20200000000000001</v>
      </c>
      <c r="E14" s="14"/>
      <c r="F14" s="16">
        <v>0.27700000000000002</v>
      </c>
      <c r="G14" s="14"/>
      <c r="H14" s="16">
        <v>0.495</v>
      </c>
      <c r="I14" s="14"/>
      <c r="J14" s="22">
        <v>0.25</v>
      </c>
    </row>
    <row r="15" spans="1:11" ht="30" x14ac:dyDescent="0.25">
      <c r="A15" s="45"/>
      <c r="B15" s="14" t="s">
        <v>12</v>
      </c>
      <c r="C15" s="14"/>
      <c r="D15" s="16">
        <v>0.309</v>
      </c>
      <c r="E15" s="14"/>
      <c r="F15" s="16">
        <v>0.49299999999999999</v>
      </c>
      <c r="G15" s="14"/>
      <c r="H15" s="16">
        <v>0.90500000000000003</v>
      </c>
      <c r="I15" s="14"/>
      <c r="J15" s="22">
        <v>0.41699999999999998</v>
      </c>
    </row>
    <row r="16" spans="1:11" x14ac:dyDescent="0.25">
      <c r="A16" s="45"/>
      <c r="B16" s="14" t="s">
        <v>16</v>
      </c>
      <c r="C16" s="14"/>
      <c r="D16" s="16">
        <v>7.0000000000000007E-2</v>
      </c>
      <c r="E16" s="14"/>
      <c r="F16" s="16">
        <v>0.11600000000000001</v>
      </c>
      <c r="G16" s="14"/>
      <c r="H16" s="16">
        <v>0.35499999999999998</v>
      </c>
      <c r="I16" s="14"/>
      <c r="J16" s="22">
        <v>0.16800000000000001</v>
      </c>
    </row>
    <row r="17" spans="1:10" ht="30" x14ac:dyDescent="0.25">
      <c r="A17" s="45"/>
      <c r="B17" s="14" t="s">
        <v>17</v>
      </c>
      <c r="C17" s="14"/>
      <c r="D17" s="16">
        <f>116/2867</f>
        <v>4.046041158004883E-2</v>
      </c>
      <c r="E17" s="14"/>
      <c r="F17" s="16">
        <f>92/2147</f>
        <v>4.2850489054494643E-2</v>
      </c>
      <c r="G17" s="14"/>
      <c r="H17" s="16">
        <f>270/1480</f>
        <v>0.18243243243243243</v>
      </c>
      <c r="I17" s="14"/>
      <c r="J17" s="22">
        <f>122472/1372163</f>
        <v>8.9254702247473519E-2</v>
      </c>
    </row>
    <row r="18" spans="1:10" x14ac:dyDescent="0.25">
      <c r="A18" s="45"/>
      <c r="B18" s="14" t="s">
        <v>18</v>
      </c>
      <c r="C18" s="17">
        <v>61910</v>
      </c>
      <c r="D18" s="16"/>
      <c r="E18" s="17">
        <v>80919</v>
      </c>
      <c r="F18" s="16"/>
      <c r="G18" s="17">
        <v>36895</v>
      </c>
      <c r="H18" s="16"/>
      <c r="I18" s="17">
        <v>51444</v>
      </c>
      <c r="J18" s="22"/>
    </row>
    <row r="19" spans="1:10" ht="30.75" thickBot="1" x14ac:dyDescent="0.3">
      <c r="A19" s="46"/>
      <c r="B19" s="23" t="s">
        <v>19</v>
      </c>
      <c r="C19" s="23"/>
      <c r="D19" s="25">
        <v>3.5000000000000003E-2</v>
      </c>
      <c r="E19" s="23"/>
      <c r="F19" s="25">
        <v>2.7E-2</v>
      </c>
      <c r="G19" s="23"/>
      <c r="H19" s="25">
        <v>8.1000000000000003E-2</v>
      </c>
      <c r="I19" s="23"/>
      <c r="J19" s="26">
        <v>7.2999999999999995E-2</v>
      </c>
    </row>
    <row r="20" spans="1:10" ht="15.75" thickTop="1" x14ac:dyDescent="0.25"/>
  </sheetData>
  <mergeCells count="2">
    <mergeCell ref="A4:A11"/>
    <mergeCell ref="A12:A19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3" sqref="A3:E13"/>
    </sheetView>
  </sheetViews>
  <sheetFormatPr defaultRowHeight="15" x14ac:dyDescent="0.25"/>
  <cols>
    <col min="1" max="1" width="8.42578125" style="1" customWidth="1"/>
    <col min="2" max="2" width="11.28515625" style="1" customWidth="1"/>
    <col min="3" max="3" width="6.7109375" style="1" customWidth="1"/>
    <col min="4" max="4" width="48" style="1" customWidth="1"/>
    <col min="5" max="5" width="14.7109375" style="1" customWidth="1"/>
    <col min="6" max="7" width="9.140625" style="1"/>
    <col min="8" max="8" width="11.5703125" style="1" bestFit="1" customWidth="1"/>
    <col min="9" max="16384" width="9.140625" style="1"/>
  </cols>
  <sheetData>
    <row r="1" spans="1:5" x14ac:dyDescent="0.25">
      <c r="A1" s="7" t="s">
        <v>170</v>
      </c>
    </row>
    <row r="2" spans="1:5" ht="15.75" thickBot="1" x14ac:dyDescent="0.3"/>
    <row r="3" spans="1:5" s="3" customFormat="1" ht="34.5" customHeight="1" thickTop="1" thickBot="1" x14ac:dyDescent="0.3">
      <c r="A3" s="38" t="s">
        <v>20</v>
      </c>
      <c r="B3" s="39" t="s">
        <v>21</v>
      </c>
      <c r="C3" s="39" t="s">
        <v>22</v>
      </c>
      <c r="D3" s="39" t="s">
        <v>23</v>
      </c>
      <c r="E3" s="40" t="s">
        <v>35</v>
      </c>
    </row>
    <row r="4" spans="1:5" ht="15.75" thickTop="1" x14ac:dyDescent="0.25">
      <c r="A4" s="35" t="s">
        <v>24</v>
      </c>
      <c r="B4" s="36" t="s">
        <v>25</v>
      </c>
      <c r="C4" s="36">
        <v>45</v>
      </c>
      <c r="D4" s="36" t="s">
        <v>26</v>
      </c>
      <c r="E4" s="37"/>
    </row>
    <row r="5" spans="1:5" x14ac:dyDescent="0.25">
      <c r="A5" s="31" t="s">
        <v>24</v>
      </c>
      <c r="B5" s="14" t="s">
        <v>6</v>
      </c>
      <c r="C5" s="14">
        <v>64</v>
      </c>
      <c r="D5" s="14" t="s">
        <v>27</v>
      </c>
      <c r="E5" s="32"/>
    </row>
    <row r="6" spans="1:5" x14ac:dyDescent="0.25">
      <c r="A6" s="31" t="s">
        <v>24</v>
      </c>
      <c r="B6" s="14" t="s">
        <v>25</v>
      </c>
      <c r="C6" s="14">
        <v>57</v>
      </c>
      <c r="D6" s="14" t="s">
        <v>37</v>
      </c>
      <c r="E6" s="32" t="s">
        <v>36</v>
      </c>
    </row>
    <row r="7" spans="1:5" x14ac:dyDescent="0.25">
      <c r="A7" s="31" t="s">
        <v>24</v>
      </c>
      <c r="B7" s="14" t="s">
        <v>25</v>
      </c>
      <c r="C7" s="14">
        <v>53</v>
      </c>
      <c r="D7" s="14" t="s">
        <v>29</v>
      </c>
      <c r="E7" s="32"/>
    </row>
    <row r="8" spans="1:5" x14ac:dyDescent="0.25">
      <c r="A8" s="31" t="s">
        <v>24</v>
      </c>
      <c r="B8" s="14" t="s">
        <v>25</v>
      </c>
      <c r="C8" s="14">
        <v>43</v>
      </c>
      <c r="D8" s="14" t="s">
        <v>30</v>
      </c>
      <c r="E8" s="32" t="s">
        <v>36</v>
      </c>
    </row>
    <row r="9" spans="1:5" x14ac:dyDescent="0.25">
      <c r="A9" s="31" t="s">
        <v>24</v>
      </c>
      <c r="B9" s="14" t="s">
        <v>6</v>
      </c>
      <c r="C9" s="14">
        <v>58</v>
      </c>
      <c r="D9" s="14" t="s">
        <v>31</v>
      </c>
      <c r="E9" s="32"/>
    </row>
    <row r="10" spans="1:5" x14ac:dyDescent="0.25">
      <c r="A10" s="31" t="s">
        <v>28</v>
      </c>
      <c r="B10" s="14" t="s">
        <v>6</v>
      </c>
      <c r="C10" s="14">
        <v>38</v>
      </c>
      <c r="D10" s="14" t="s">
        <v>34</v>
      </c>
      <c r="E10" s="32"/>
    </row>
    <row r="11" spans="1:5" x14ac:dyDescent="0.25">
      <c r="A11" s="31" t="s">
        <v>24</v>
      </c>
      <c r="B11" s="14" t="s">
        <v>5</v>
      </c>
      <c r="C11" s="14">
        <v>49</v>
      </c>
      <c r="D11" s="14" t="s">
        <v>32</v>
      </c>
      <c r="E11" s="32"/>
    </row>
    <row r="12" spans="1:5" x14ac:dyDescent="0.25">
      <c r="A12" s="31" t="s">
        <v>28</v>
      </c>
      <c r="B12" s="14" t="s">
        <v>5</v>
      </c>
      <c r="C12" s="14">
        <v>58</v>
      </c>
      <c r="D12" s="14" t="s">
        <v>33</v>
      </c>
      <c r="E12" s="32"/>
    </row>
    <row r="13" spans="1:5" ht="15.75" thickBot="1" x14ac:dyDescent="0.3">
      <c r="A13" s="33" t="s">
        <v>28</v>
      </c>
      <c r="B13" s="23" t="s">
        <v>5</v>
      </c>
      <c r="C13" s="23">
        <v>67</v>
      </c>
      <c r="D13" s="23" t="s">
        <v>38</v>
      </c>
      <c r="E13" s="34" t="s">
        <v>36</v>
      </c>
    </row>
    <row r="14" spans="1:5" ht="15.75" thickTop="1" x14ac:dyDescent="0.25"/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- QuickThemes</vt:lpstr>
      <vt:lpstr>Data - QuickGeocodes</vt:lpstr>
      <vt:lpstr>Table 1 Characteristics</vt:lpstr>
      <vt:lpstr>Table 2 Community Committee</vt:lpstr>
    </vt:vector>
  </TitlesOfParts>
  <Company>FFPCS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 Liaw</dc:creator>
  <cp:lastModifiedBy>Spike Logan</cp:lastModifiedBy>
  <dcterms:created xsi:type="dcterms:W3CDTF">2012-08-10T12:37:13Z</dcterms:created>
  <dcterms:modified xsi:type="dcterms:W3CDTF">2014-08-26T17:42:34Z</dcterms:modified>
</cp:coreProperties>
</file>